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-=Eelarved=-\Eelarve 2020\Eelarve muutmine 2020\2020 majasisesed muudatused\sept 2020\"/>
    </mc:Choice>
  </mc:AlternateContent>
  <bookViews>
    <workbookView xWindow="-120" yWindow="-120" windowWidth="20730" windowHeight="11160"/>
  </bookViews>
  <sheets>
    <sheet name="remonttööd 2020" sheetId="6" r:id="rId1"/>
  </sheets>
  <definedNames>
    <definedName name="_xlnm._FilterDatabase" localSheetId="0" hidden="1">'remonttööd 2020'!$A$3:$D$74</definedName>
    <definedName name="_xlnm.Print_Titles" localSheetId="0">'remonttööd 2020'!$3:$3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3" i="6" l="1"/>
  <c r="D43" i="6" l="1"/>
  <c r="D6" i="6" l="1"/>
  <c r="D63" i="6" l="1"/>
  <c r="D74" i="6" s="1"/>
</calcChain>
</file>

<file path=xl/sharedStrings.xml><?xml version="1.0" encoding="utf-8"?>
<sst xmlns="http://schemas.openxmlformats.org/spreadsheetml/2006/main" count="215" uniqueCount="157">
  <si>
    <t>Remondivajaduse kokkuvõtlik nimetus</t>
  </si>
  <si>
    <t>Hoone/rajatise nimetus ja asukoht (aadress)</t>
  </si>
  <si>
    <t>Asutus</t>
  </si>
  <si>
    <t>SA Jõulumäe Tervisespordikeskus</t>
  </si>
  <si>
    <t>staadionimaja, Leina küla, Häädemeeste vald</t>
  </si>
  <si>
    <t>laululava, Leina küla, Häädemeeste vald</t>
  </si>
  <si>
    <t>reserv</t>
  </si>
  <si>
    <t>SA Vanalinna Teatrimaja</t>
  </si>
  <si>
    <t>Sakala 3, Tallinn</t>
  </si>
  <si>
    <t>kanalisatsioon</t>
  </si>
  <si>
    <t>fassaadi remont</t>
  </si>
  <si>
    <t>staadionimaja kolme esimese toa remont, amortiseerunud osa väljavahetus</t>
  </si>
  <si>
    <t>amortiseerunud laululava remont</t>
  </si>
  <si>
    <t>SA Eesti Ajaloomuuseum</t>
  </si>
  <si>
    <t>Lai 14, Tallinn</t>
  </si>
  <si>
    <t>siseviimislus</t>
  </si>
  <si>
    <t>välisviimistlus</t>
  </si>
  <si>
    <t>SA Tehvandi Spordikeskus</t>
  </si>
  <si>
    <t>K - 90 hüppemäe kompleks, Otepää, Valga mnt 12</t>
  </si>
  <si>
    <t>Hooldemajade akende ja uuste vahetus</t>
  </si>
  <si>
    <t>SA Eesti Kunstimuuseum</t>
  </si>
  <si>
    <t>Kadrioru Kunstimuuseum, Weizenbergi 37, Tallinn</t>
  </si>
  <si>
    <t>Kadrioru lossi välisfassaadi remonttööd</t>
  </si>
  <si>
    <t>füüsiliselt vananenud, väärtuse taastamine, remont ja uuendamine</t>
  </si>
  <si>
    <t>ujuvkai, Sadama 32, Haapsalu</t>
  </si>
  <si>
    <t>SA Eesti Draamateater</t>
  </si>
  <si>
    <t>Draamateater, Pärnu mnt 5, Tallinn</t>
  </si>
  <si>
    <t xml:space="preserve">Väikese-Saali kapitaalremont (ventilatsioon-kliima) </t>
  </si>
  <si>
    <t>teatrihoone trepimarsside ja astmete kapittalremont</t>
  </si>
  <si>
    <t>SA Eesti Vabaõhumuuseum</t>
  </si>
  <si>
    <t>viilhall (Vabaõhumuusuemi tee 12)</t>
  </si>
  <si>
    <t>puidutöökoja remont</t>
  </si>
  <si>
    <t>uste vahetus, katuse remont</t>
  </si>
  <si>
    <t>Vabaõhumuuseumi tee 12</t>
  </si>
  <si>
    <t>Kuivenduskraavide remont</t>
  </si>
  <si>
    <t>Ekspostistioon (Vabaõhumuuseumi tee 12)</t>
  </si>
  <si>
    <t>Kerase küüni katus</t>
  </si>
  <si>
    <t xml:space="preserve">Kalma tuulik (võlli vahetus) </t>
  </si>
  <si>
    <t>Roosta saun katus</t>
  </si>
  <si>
    <t>SA Haapsalu ja Läänemaa Muuseumid</t>
  </si>
  <si>
    <t>Haapsalu Raudteejaam, Raudtee 2, Haapsalu</t>
  </si>
  <si>
    <t>SA Kunstihoone</t>
  </si>
  <si>
    <t>Vabaduse väljak 8, Tallinn</t>
  </si>
  <si>
    <t>Hoone konstruktsioonide ekspertiis (vajumise tõttu)</t>
  </si>
  <si>
    <t>Viljandi Muuseum</t>
  </si>
  <si>
    <t>muuseumi näitusemaja, J. Laidoneri plats 10, Viljandi</t>
  </si>
  <si>
    <t>SA Kultuurileht</t>
  </si>
  <si>
    <t>Voorimehe 9, Tallinn</t>
  </si>
  <si>
    <t>Eesti Rahvusringhääling</t>
  </si>
  <si>
    <t xml:space="preserve">Raadiomaja ja Uudistemaja vahelise kanalisatsiooni magistraaltrassi D160 trassi vastu vahetamine </t>
  </si>
  <si>
    <t xml:space="preserve">Stuudio laes olevate stuudio tõsteseadmete kapitaalremont </t>
  </si>
  <si>
    <t>Telemaja ATS keskuste väljavahetamine</t>
  </si>
  <si>
    <t>Telemajale tultõkkeuste paigaldamine</t>
  </si>
  <si>
    <t>Telemaja, Gonsiori 27/Faelhmanni 12/Faelhmanni 10, Tallinn</t>
  </si>
  <si>
    <t>Uudistemaja ja Raadiomaja vaheline ala, Kreutzwaldi tn 14, Tallinn</t>
  </si>
  <si>
    <t>SA Hiiumaa Muuseumid</t>
  </si>
  <si>
    <t>Pikk Maja, Vabrikuväljak 8, Kärdla</t>
  </si>
  <si>
    <t>sadevee ärajuhtimine</t>
  </si>
  <si>
    <t>R. Tobiase majamuuseum, Selja küla</t>
  </si>
  <si>
    <t>Kõrvalhoonete katused ja seinad</t>
  </si>
  <si>
    <t>SA Saaremaa Muuseum</t>
  </si>
  <si>
    <t>Mihkli talumuuseumi elumaja, Viki küla, Saaremaa vald</t>
  </si>
  <si>
    <t>Kuressaare linnuse konvendihoone, Lossihoov 1, Kuressaare, Saaremaa vald</t>
  </si>
  <si>
    <t>elumaja remont</t>
  </si>
  <si>
    <t>treppide sepiskäsipuude paigaldamine (4 tk)</t>
  </si>
  <si>
    <t>küttesüsteemi remont ja sellega kaasnevad üldehitustööd, muinsuskaitseline ja ehitusjärelevalve</t>
  </si>
  <si>
    <t>Eesti Rahva Muuseum</t>
  </si>
  <si>
    <t>Raadi mõisa  ümbritseva väravahoone ja värava remont</t>
  </si>
  <si>
    <t>Heimtali muuseum, Kääriku, Heimtali küla, Viljandi vald</t>
  </si>
  <si>
    <t>Raadi mõisa väravahoone ja värav, Narva mnt 177/2, Tartu linn</t>
  </si>
  <si>
    <t>ahju remont</t>
  </si>
  <si>
    <t>SA A.H.Tammsaare Muuseum Vargamäel</t>
  </si>
  <si>
    <t>rookatuste hooldus, Vetepere küla Järva vald</t>
  </si>
  <si>
    <t>rookatuste remont- ja hooldustöö</t>
  </si>
  <si>
    <t>kiviaed, Vetepere küla Järva vald</t>
  </si>
  <si>
    <t>kiviaia remont- ja hooldustöö</t>
  </si>
  <si>
    <t>kiigeplats, Vetepere küla Järva vald</t>
  </si>
  <si>
    <t>varjualused</t>
  </si>
  <si>
    <t>SA Ugala Teater</t>
  </si>
  <si>
    <t>Vaksali 7, Viljandi</t>
  </si>
  <si>
    <t>kohviku varikatuse hooldustööd</t>
  </si>
  <si>
    <t>Võru Instituut</t>
  </si>
  <si>
    <t>Kreutzwaldi muuseum, elumaja, Kreutzwaldi 31, Võru</t>
  </si>
  <si>
    <t>siseruumid: laed lubjata, esikute põrandad asendada, seinad krohvida</t>
  </si>
  <si>
    <t>SA Rakvere Teatrimaja</t>
  </si>
  <si>
    <t>väike maja, Kreutzwaldi 2a/2, Rakvere</t>
  </si>
  <si>
    <t>väikese maja ventilatsioonisüsteemi ümberehitus</t>
  </si>
  <si>
    <t>SA Vene Teater</t>
  </si>
  <si>
    <t xml:space="preserve">teatrihoone, Vabaduse väljak 5, Tallinn </t>
  </si>
  <si>
    <t>teatrihoone uue osa välisfasssaadi avariiremont</t>
  </si>
  <si>
    <t>teatrimaja tuletõrjevee pumbajaama torustike osaline väljavahetamine ja siibri lisamine</t>
  </si>
  <si>
    <t>SA Narva Muuseum</t>
  </si>
  <si>
    <t>Põhaõue töökodade katuseremont</t>
  </si>
  <si>
    <t>Narva linnus (konvendihoone), Peterburi mnt 2, Narva</t>
  </si>
  <si>
    <t>Narva linnus (Põhjaõue), Peterburi mnt 2, Narva</t>
  </si>
  <si>
    <t>SA Eesti Kontsert</t>
  </si>
  <si>
    <t>Estonia pst 4, Tallinn</t>
  </si>
  <si>
    <t>Ulitsa Dekobristov 54A</t>
  </si>
  <si>
    <t>Peterburi Jaani kiriku siseuste vahetamine tuletõkke usteks ja vajalikud kõrvaltööd</t>
  </si>
  <si>
    <t>Estonia kontsertsaali lavameistrite ruumi renoveerimine</t>
  </si>
  <si>
    <t>Vanemuise 6, Tartu</t>
  </si>
  <si>
    <t>Vanemuise kontserdimaja välis lükanduks</t>
  </si>
  <si>
    <t>Pargi 40, Jõhvi</t>
  </si>
  <si>
    <t>Jõhvi kontserdimaja ventilatsiooni automaatika remont ja econeti pumpade vahetus</t>
  </si>
  <si>
    <t>Jõhvi kontserdimaja valvesüsteemi väljavahetus</t>
  </si>
  <si>
    <t>Aida 4, Pärnu</t>
  </si>
  <si>
    <t>Evakuatsiooni valgustite vahetamine</t>
  </si>
  <si>
    <t>SA Virumaa Muuseumid</t>
  </si>
  <si>
    <t>Rakvere linnuse põhjatiib, Rakvere Vallimägi, Rakvere linn</t>
  </si>
  <si>
    <t>Rakvere linnuse läänemüür, Rakvere Vallimägi, Rakvere linn</t>
  </si>
  <si>
    <t>Läänemüüride päästmine varingust.</t>
  </si>
  <si>
    <t>Põhjatiiva ajalooliste müüride hävingust päästmine</t>
  </si>
  <si>
    <t>SA Teater Vanemuine</t>
  </si>
  <si>
    <t>Suure māja elektri peakilbi renoveerimine koos kaablitega</t>
  </si>
  <si>
    <t>Vanemuise Suur maja, Vanemuise 6, Tartu</t>
  </si>
  <si>
    <t>RO Estonia</t>
  </si>
  <si>
    <t>Rahvusooper Estonia, Estonia pst 4, Tallinn</t>
  </si>
  <si>
    <t>Eesti Tarbekunsti- ja Disainimuuseum</t>
  </si>
  <si>
    <t>1. korruse ekspositsioonisaali põrandate remont</t>
  </si>
  <si>
    <t>muuseumi peahoone, Aida 3, Tallinn</t>
  </si>
  <si>
    <t>Eesti Rahvusraamatukogu</t>
  </si>
  <si>
    <t>Tõnismägi 2, Tallinn</t>
  </si>
  <si>
    <t>ripplaed ja valgustid avalikes koridorides</t>
  </si>
  <si>
    <t>veekahjustused</t>
  </si>
  <si>
    <t>valvesignalisatsioon</t>
  </si>
  <si>
    <t>SA Kuressaare Teater</t>
  </si>
  <si>
    <t>teatrimaja, Tallinna tn 20, Kuressaare</t>
  </si>
  <si>
    <t>teatrimaja lavakorruse garderoobi akende vahetus</t>
  </si>
  <si>
    <t>katuse konstruktsioonide ja pleki vahetus</t>
  </si>
  <si>
    <t>Ants Laikmaa Majamuuseum, Lääne -Nigula vald</t>
  </si>
  <si>
    <t>avariiremonttööd</t>
  </si>
  <si>
    <t>Iloni Imedemaa, Kooli 5, Haapsalu</t>
  </si>
  <si>
    <t>terrassi restaureerimine ning niiskuskahjustuste likvideerimine banketisaalis ja välisseinas</t>
  </si>
  <si>
    <t>kaubaaida remont</t>
  </si>
  <si>
    <t>2020 eraldatud summa</t>
  </si>
  <si>
    <t>Kultuuriministeerium</t>
  </si>
  <si>
    <t>Valitsemisala remondifond</t>
  </si>
  <si>
    <r>
      <rPr>
        <b/>
        <sz val="10"/>
        <rFont val="Calibri"/>
        <family val="2"/>
        <charset val="186"/>
        <scheme val="minor"/>
      </rPr>
      <t>Lisa 3. Kul</t>
    </r>
    <r>
      <rPr>
        <b/>
        <sz val="10"/>
        <color theme="1"/>
        <rFont val="Calibri"/>
        <family val="2"/>
        <charset val="186"/>
        <scheme val="minor"/>
      </rPr>
      <t>tuuriministeeriumi valitsemisala 2020. aasta remondifondi vahendite detailne jaotus asutuste ja tööde lõikes.</t>
    </r>
  </si>
  <si>
    <t>Kadrioru kunstimuuseum, Weizenbergi 37,  Tallinn</t>
  </si>
  <si>
    <t>Lossiplats 3, Haapsalu</t>
  </si>
  <si>
    <t>Haapsalu piiskopilinnuse ringmüüri avariilise lõigu konserveerimise tegevuskava koostamine</t>
  </si>
  <si>
    <t>Palamuse O.Lutsu Kihelkonnakoolimuuseum</t>
  </si>
  <si>
    <t>laut-tõllakuur, Köstri allee 3, Palamuse, Jõgeva vald</t>
  </si>
  <si>
    <t>katuse vahetus</t>
  </si>
  <si>
    <t>tuulikud, Vabaõhumuusuemi tee 12, Tallinn</t>
  </si>
  <si>
    <t>tuulikute (eksponaathoonete) remont</t>
  </si>
  <si>
    <t>Kolga sauna katuse remont</t>
  </si>
  <si>
    <t>Narva Hermanni linnuse idapoolse klindi vertikaalse osa kindlustamine</t>
  </si>
  <si>
    <t>pealava remont</t>
  </si>
  <si>
    <t>väikese maja uste ja akende vahetus</t>
  </si>
  <si>
    <t>väikese saali põranda remont</t>
  </si>
  <si>
    <t>väikese saali jahutuse remont</t>
  </si>
  <si>
    <t>elektrisüsteemi remont</t>
  </si>
  <si>
    <t>ventilatsioonisüsteemi remont</t>
  </si>
  <si>
    <t>SA Rannarootsi Muuseum</t>
  </si>
  <si>
    <t>kontorihoone, Sadama 31, Haapsalu</t>
  </si>
  <si>
    <t>remont ja uuendamine, hoone fassaadi värvimine ja sokli remont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</si>
</sst>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General"/>
  </numFmts>
  <fonts count="11" x14ac:knownFonts="1"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1"/>
      <color indexed="8"/>
      <name val="Calibri"/>
      <family val="2"/>
    </font>
    <font>
      <sz val="10"/>
      <color rgb="FF000000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charset val="186"/>
      <scheme val="minor"/>
    </font>
    <font>
      <sz val="11"/>
      <color rgb="FF000000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4" fillId="0" borderId="0"/>
    <xf numFmtId="164" fontId="1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0" fontId="3" fillId="0" borderId="3" xfId="0" applyNumberFormat="1" applyFont="1" applyBorder="1" applyAlignment="1">
      <alignment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/>
    </xf>
    <xf numFmtId="0" fontId="5" fillId="0" borderId="2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vertical="top" wrapText="1"/>
    </xf>
    <xf numFmtId="3" fontId="6" fillId="0" borderId="2" xfId="0" applyNumberFormat="1" applyFont="1" applyFill="1" applyBorder="1" applyAlignment="1">
      <alignment horizontal="right" vertical="top"/>
    </xf>
    <xf numFmtId="0" fontId="5" fillId="0" borderId="2" xfId="1" applyFont="1" applyFill="1" applyBorder="1" applyAlignment="1">
      <alignment vertical="top" wrapText="1"/>
    </xf>
    <xf numFmtId="0" fontId="6" fillId="0" borderId="2" xfId="1" applyFont="1" applyFill="1" applyBorder="1" applyAlignment="1">
      <alignment vertical="top" wrapText="1"/>
    </xf>
    <xf numFmtId="0" fontId="6" fillId="0" borderId="2" xfId="0" applyFont="1" applyFill="1" applyBorder="1" applyAlignment="1">
      <alignment horizontal="left" vertical="top" wrapText="1"/>
    </xf>
    <xf numFmtId="3" fontId="6" fillId="0" borderId="2" xfId="1" applyNumberFormat="1" applyFont="1" applyFill="1" applyBorder="1" applyAlignment="1">
      <alignment horizontal="right" vertical="top" wrapText="1"/>
    </xf>
    <xf numFmtId="0" fontId="6" fillId="0" borderId="2" xfId="0" applyFont="1" applyFill="1" applyBorder="1" applyAlignment="1">
      <alignment vertical="center" wrapText="1"/>
    </xf>
    <xf numFmtId="49" fontId="9" fillId="0" borderId="2" xfId="0" applyNumberFormat="1" applyFont="1" applyFill="1" applyBorder="1" applyAlignment="1">
      <alignment vertical="top" wrapText="1"/>
    </xf>
    <xf numFmtId="0" fontId="1" fillId="0" borderId="0" xfId="0" applyFont="1" applyFill="1"/>
    <xf numFmtId="0" fontId="5" fillId="0" borderId="0" xfId="0" applyFont="1" applyFill="1"/>
    <xf numFmtId="0" fontId="5" fillId="0" borderId="2" xfId="1" applyFont="1" applyFill="1" applyBorder="1" applyAlignment="1">
      <alignment horizontal="left" vertical="top" wrapText="1"/>
    </xf>
    <xf numFmtId="164" fontId="5" fillId="0" borderId="2" xfId="2" applyFont="1" applyFill="1" applyBorder="1" applyAlignment="1">
      <alignment vertical="top" wrapText="1"/>
    </xf>
    <xf numFmtId="49" fontId="8" fillId="0" borderId="4" xfId="0" applyNumberFormat="1" applyFont="1" applyFill="1" applyBorder="1" applyAlignment="1">
      <alignment vertical="top" wrapText="1"/>
    </xf>
    <xf numFmtId="3" fontId="6" fillId="0" borderId="2" xfId="0" applyNumberFormat="1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right" vertical="center"/>
    </xf>
    <xf numFmtId="3" fontId="3" fillId="0" borderId="0" xfId="0" applyNumberFormat="1" applyFont="1" applyFill="1" applyBorder="1" applyAlignment="1">
      <alignment horizontal="right" vertical="center" wrapText="1"/>
    </xf>
    <xf numFmtId="0" fontId="2" fillId="0" borderId="0" xfId="0" applyFont="1"/>
    <xf numFmtId="3" fontId="1" fillId="0" borderId="2" xfId="0" applyNumberFormat="1" applyFont="1" applyFill="1" applyBorder="1" applyAlignment="1">
      <alignment horizontal="right" vertical="top"/>
    </xf>
    <xf numFmtId="3" fontId="6" fillId="0" borderId="2" xfId="2" applyNumberFormat="1" applyFont="1" applyFill="1" applyBorder="1" applyAlignment="1">
      <alignment horizontal="right" vertical="top"/>
    </xf>
    <xf numFmtId="0" fontId="6" fillId="0" borderId="2" xfId="0" quotePrefix="1" applyFont="1" applyFill="1" applyBorder="1" applyAlignment="1">
      <alignment vertical="top" wrapText="1"/>
    </xf>
    <xf numFmtId="3" fontId="2" fillId="0" borderId="0" xfId="0" applyNumberFormat="1" applyFont="1" applyFill="1"/>
  </cellXfs>
  <cellStyles count="3">
    <cellStyle name="Excel Built-in Normal" xfId="1"/>
    <cellStyle name="Excel Built-in Normal 1" xfId="2"/>
    <cellStyle name="Normaallaad" xfId="0" builtinId="0"/>
  </cellStyles>
  <dxfs count="0"/>
  <tableStyles count="0" defaultTableStyle="TableStyleMedium9" defaultPivotStyle="PivotStyleLight16"/>
  <colors>
    <mruColors>
      <color rgb="FFFFCCFF"/>
      <color rgb="FFCCFFCC"/>
      <color rgb="FFFFFFCC"/>
      <color rgb="FFCCEC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B78"/>
  <sheetViews>
    <sheetView tabSelected="1" zoomScaleNormal="100" workbookViewId="0">
      <pane ySplit="3" topLeftCell="A4" activePane="bottomLeft" state="frozen"/>
      <selection pane="bottomLeft" activeCell="K16" sqref="K16"/>
    </sheetView>
  </sheetViews>
  <sheetFormatPr defaultColWidth="9.140625" defaultRowHeight="12.75" x14ac:dyDescent="0.2"/>
  <cols>
    <col min="1" max="1" width="33.28515625" style="1" bestFit="1" customWidth="1"/>
    <col min="2" max="2" width="37.28515625" style="1" customWidth="1"/>
    <col min="3" max="3" width="36.5703125" style="1" customWidth="1"/>
    <col min="4" max="4" width="14.5703125" style="1" customWidth="1"/>
    <col min="5" max="16384" width="9.140625" style="1"/>
  </cols>
  <sheetData>
    <row r="1" spans="1:4" x14ac:dyDescent="0.2">
      <c r="A1" s="30" t="s">
        <v>137</v>
      </c>
      <c r="B1" s="30"/>
      <c r="C1" s="28"/>
      <c r="D1" s="29"/>
    </row>
    <row r="2" spans="1:4" ht="13.5" thickBot="1" x14ac:dyDescent="0.25">
      <c r="B2" s="2"/>
      <c r="D2" s="6"/>
    </row>
    <row r="3" spans="1:4" ht="26.25" thickBot="1" x14ac:dyDescent="0.25">
      <c r="A3" s="5" t="s">
        <v>2</v>
      </c>
      <c r="B3" s="3" t="s">
        <v>1</v>
      </c>
      <c r="C3" s="4" t="s">
        <v>0</v>
      </c>
      <c r="D3" s="3" t="s">
        <v>134</v>
      </c>
    </row>
    <row r="4" spans="1:4" s="22" customFormat="1" x14ac:dyDescent="0.2">
      <c r="A4" s="7" t="s">
        <v>120</v>
      </c>
      <c r="B4" s="8" t="s">
        <v>121</v>
      </c>
      <c r="C4" s="9" t="s">
        <v>122</v>
      </c>
      <c r="D4" s="15">
        <v>19000</v>
      </c>
    </row>
    <row r="5" spans="1:4" s="22" customFormat="1" x14ac:dyDescent="0.2">
      <c r="A5" s="7" t="s">
        <v>120</v>
      </c>
      <c r="B5" s="8" t="s">
        <v>121</v>
      </c>
      <c r="C5" s="9" t="s">
        <v>123</v>
      </c>
      <c r="D5" s="15">
        <v>20000</v>
      </c>
    </row>
    <row r="6" spans="1:4" s="22" customFormat="1" x14ac:dyDescent="0.2">
      <c r="A6" s="7" t="s">
        <v>120</v>
      </c>
      <c r="B6" s="8" t="s">
        <v>121</v>
      </c>
      <c r="C6" s="18" t="s">
        <v>124</v>
      </c>
      <c r="D6" s="15">
        <f>150000-90000</f>
        <v>60000</v>
      </c>
    </row>
    <row r="7" spans="1:4" s="22" customFormat="1" ht="38.25" x14ac:dyDescent="0.2">
      <c r="A7" s="7" t="s">
        <v>48</v>
      </c>
      <c r="B7" s="8" t="s">
        <v>54</v>
      </c>
      <c r="C7" s="9" t="s">
        <v>49</v>
      </c>
      <c r="D7" s="15">
        <v>7320</v>
      </c>
    </row>
    <row r="8" spans="1:4" s="22" customFormat="1" ht="25.5" x14ac:dyDescent="0.2">
      <c r="A8" s="7" t="s">
        <v>48</v>
      </c>
      <c r="B8" s="8" t="s">
        <v>53</v>
      </c>
      <c r="C8" s="9" t="s">
        <v>50</v>
      </c>
      <c r="D8" s="15">
        <v>144396</v>
      </c>
    </row>
    <row r="9" spans="1:4" s="22" customFormat="1" ht="25.5" x14ac:dyDescent="0.2">
      <c r="A9" s="7" t="s">
        <v>48</v>
      </c>
      <c r="B9" s="8" t="s">
        <v>53</v>
      </c>
      <c r="C9" s="9" t="s">
        <v>51</v>
      </c>
      <c r="D9" s="15">
        <v>19200</v>
      </c>
    </row>
    <row r="10" spans="1:4" s="22" customFormat="1" ht="25.5" x14ac:dyDescent="0.2">
      <c r="A10" s="7" t="s">
        <v>48</v>
      </c>
      <c r="B10" s="8" t="s">
        <v>53</v>
      </c>
      <c r="C10" s="9" t="s">
        <v>52</v>
      </c>
      <c r="D10" s="15">
        <v>32700</v>
      </c>
    </row>
    <row r="11" spans="1:4" s="22" customFormat="1" x14ac:dyDescent="0.2">
      <c r="A11" s="12" t="s">
        <v>115</v>
      </c>
      <c r="B11" s="8" t="s">
        <v>116</v>
      </c>
      <c r="C11" s="9" t="s">
        <v>148</v>
      </c>
      <c r="D11" s="15">
        <v>5000</v>
      </c>
    </row>
    <row r="12" spans="1:4" s="22" customFormat="1" ht="25.5" x14ac:dyDescent="0.2">
      <c r="A12" s="7" t="s">
        <v>66</v>
      </c>
      <c r="B12" s="8" t="s">
        <v>68</v>
      </c>
      <c r="C12" s="9" t="s">
        <v>70</v>
      </c>
      <c r="D12" s="15">
        <v>5500</v>
      </c>
    </row>
    <row r="13" spans="1:4" s="22" customFormat="1" ht="25.5" x14ac:dyDescent="0.2">
      <c r="A13" s="7" t="s">
        <v>66</v>
      </c>
      <c r="B13" s="8" t="s">
        <v>69</v>
      </c>
      <c r="C13" s="9" t="s">
        <v>67</v>
      </c>
      <c r="D13" s="15">
        <v>50000</v>
      </c>
    </row>
    <row r="14" spans="1:4" s="22" customFormat="1" ht="25.5" x14ac:dyDescent="0.2">
      <c r="A14" s="7" t="s">
        <v>117</v>
      </c>
      <c r="B14" s="8" t="s">
        <v>119</v>
      </c>
      <c r="C14" s="9" t="s">
        <v>118</v>
      </c>
      <c r="D14" s="15">
        <v>97400</v>
      </c>
    </row>
    <row r="15" spans="1:4" s="22" customFormat="1" ht="25.5" x14ac:dyDescent="0.2">
      <c r="A15" s="7" t="s">
        <v>141</v>
      </c>
      <c r="B15" s="8" t="s">
        <v>142</v>
      </c>
      <c r="C15" s="9" t="s">
        <v>143</v>
      </c>
      <c r="D15" s="15">
        <v>12870</v>
      </c>
    </row>
    <row r="16" spans="1:4" s="22" customFormat="1" ht="25.5" x14ac:dyDescent="0.2">
      <c r="A16" s="7" t="s">
        <v>154</v>
      </c>
      <c r="B16" s="9" t="s">
        <v>24</v>
      </c>
      <c r="C16" s="9" t="s">
        <v>23</v>
      </c>
      <c r="D16" s="15">
        <v>45810</v>
      </c>
    </row>
    <row r="17" spans="1:1016" s="22" customFormat="1" ht="25.5" x14ac:dyDescent="0.2">
      <c r="A17" s="7" t="s">
        <v>154</v>
      </c>
      <c r="B17" s="9" t="s">
        <v>155</v>
      </c>
      <c r="C17" s="9" t="s">
        <v>156</v>
      </c>
      <c r="D17" s="15">
        <v>5890</v>
      </c>
    </row>
    <row r="18" spans="1:1016" s="22" customFormat="1" ht="25.5" x14ac:dyDescent="0.2">
      <c r="A18" s="13" t="s">
        <v>44</v>
      </c>
      <c r="B18" s="9" t="s">
        <v>45</v>
      </c>
      <c r="C18" s="9" t="s">
        <v>10</v>
      </c>
      <c r="D18" s="15">
        <v>85440</v>
      </c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  <c r="BP18" s="23"/>
      <c r="BQ18" s="23"/>
      <c r="BR18" s="23"/>
      <c r="BS18" s="23"/>
      <c r="BT18" s="23"/>
      <c r="BU18" s="23"/>
      <c r="BV18" s="23"/>
      <c r="BW18" s="23"/>
      <c r="BX18" s="23"/>
      <c r="BY18" s="23"/>
      <c r="BZ18" s="23"/>
      <c r="CA18" s="23"/>
      <c r="CB18" s="23"/>
      <c r="CC18" s="23"/>
      <c r="CD18" s="23"/>
      <c r="CE18" s="23"/>
      <c r="CF18" s="23"/>
      <c r="CG18" s="23"/>
      <c r="CH18" s="23"/>
      <c r="CI18" s="23"/>
      <c r="CJ18" s="23"/>
      <c r="CK18" s="23"/>
      <c r="CL18" s="23"/>
      <c r="CM18" s="23"/>
      <c r="CN18" s="23"/>
      <c r="CO18" s="23"/>
      <c r="CP18" s="23"/>
      <c r="CQ18" s="23"/>
      <c r="CR18" s="23"/>
      <c r="CS18" s="23"/>
      <c r="CT18" s="23"/>
      <c r="CU18" s="23"/>
      <c r="CV18" s="23"/>
      <c r="CW18" s="23"/>
      <c r="CX18" s="23"/>
      <c r="CY18" s="23"/>
      <c r="CZ18" s="23"/>
      <c r="DA18" s="23"/>
      <c r="DB18" s="23"/>
      <c r="DC18" s="23"/>
      <c r="DD18" s="23"/>
      <c r="DE18" s="23"/>
      <c r="DF18" s="23"/>
      <c r="DG18" s="23"/>
      <c r="DH18" s="23"/>
      <c r="DI18" s="23"/>
      <c r="DJ18" s="23"/>
      <c r="DK18" s="23"/>
      <c r="DL18" s="23"/>
      <c r="DM18" s="23"/>
      <c r="DN18" s="23"/>
      <c r="DO18" s="23"/>
      <c r="DP18" s="23"/>
      <c r="DQ18" s="23"/>
      <c r="DR18" s="23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  <c r="IU18" s="23"/>
      <c r="IV18" s="23"/>
      <c r="IW18" s="23"/>
      <c r="IX18" s="23"/>
      <c r="IY18" s="23"/>
      <c r="IZ18" s="23"/>
      <c r="JA18" s="23"/>
      <c r="JB18" s="23"/>
      <c r="JC18" s="23"/>
      <c r="JD18" s="23"/>
      <c r="JE18" s="23"/>
      <c r="JF18" s="23"/>
      <c r="JG18" s="23"/>
      <c r="JH18" s="23"/>
      <c r="JI18" s="23"/>
      <c r="JJ18" s="23"/>
      <c r="JK18" s="23"/>
      <c r="JL18" s="23"/>
      <c r="JM18" s="23"/>
      <c r="JN18" s="23"/>
      <c r="JO18" s="23"/>
      <c r="JP18" s="23"/>
      <c r="JQ18" s="23"/>
      <c r="JR18" s="23"/>
      <c r="JS18" s="23"/>
      <c r="JT18" s="23"/>
      <c r="JU18" s="23"/>
      <c r="JV18" s="23"/>
      <c r="JW18" s="23"/>
      <c r="JX18" s="23"/>
      <c r="JY18" s="23"/>
      <c r="JZ18" s="23"/>
      <c r="KA18" s="23"/>
      <c r="KB18" s="23"/>
      <c r="KC18" s="23"/>
      <c r="KD18" s="23"/>
      <c r="KE18" s="23"/>
      <c r="KF18" s="23"/>
      <c r="KG18" s="23"/>
      <c r="KH18" s="23"/>
      <c r="KI18" s="23"/>
      <c r="KJ18" s="23"/>
      <c r="KK18" s="23"/>
      <c r="KL18" s="23"/>
      <c r="KM18" s="23"/>
      <c r="KN18" s="23"/>
      <c r="KO18" s="23"/>
      <c r="KP18" s="23"/>
      <c r="KQ18" s="23"/>
      <c r="KR18" s="23"/>
      <c r="KS18" s="23"/>
      <c r="KT18" s="23"/>
      <c r="KU18" s="23"/>
      <c r="KV18" s="23"/>
      <c r="KW18" s="23"/>
      <c r="KX18" s="23"/>
      <c r="KY18" s="23"/>
      <c r="KZ18" s="23"/>
      <c r="LA18" s="23"/>
      <c r="LB18" s="23"/>
      <c r="LC18" s="23"/>
      <c r="LD18" s="23"/>
      <c r="LE18" s="23"/>
      <c r="LF18" s="23"/>
      <c r="LG18" s="23"/>
      <c r="LH18" s="23"/>
      <c r="LI18" s="23"/>
      <c r="LJ18" s="23"/>
      <c r="LK18" s="23"/>
      <c r="LL18" s="23"/>
      <c r="LM18" s="23"/>
      <c r="LN18" s="23"/>
      <c r="LO18" s="23"/>
      <c r="LP18" s="23"/>
      <c r="LQ18" s="23"/>
      <c r="LR18" s="23"/>
      <c r="LS18" s="23"/>
      <c r="LT18" s="23"/>
      <c r="LU18" s="23"/>
      <c r="LV18" s="23"/>
      <c r="LW18" s="23"/>
      <c r="LX18" s="23"/>
      <c r="LY18" s="23"/>
      <c r="LZ18" s="23"/>
      <c r="MA18" s="23"/>
      <c r="MB18" s="23"/>
      <c r="MC18" s="23"/>
      <c r="MD18" s="23"/>
      <c r="ME18" s="23"/>
      <c r="MF18" s="23"/>
      <c r="MG18" s="23"/>
      <c r="MH18" s="23"/>
      <c r="MI18" s="23"/>
      <c r="MJ18" s="23"/>
      <c r="MK18" s="23"/>
      <c r="ML18" s="23"/>
      <c r="MM18" s="23"/>
      <c r="MN18" s="23"/>
      <c r="MO18" s="23"/>
      <c r="MP18" s="23"/>
      <c r="MQ18" s="23"/>
      <c r="MR18" s="23"/>
      <c r="MS18" s="23"/>
      <c r="MT18" s="23"/>
      <c r="MU18" s="23"/>
      <c r="MV18" s="23"/>
      <c r="MW18" s="23"/>
      <c r="MX18" s="23"/>
      <c r="MY18" s="23"/>
      <c r="MZ18" s="23"/>
      <c r="NA18" s="23"/>
      <c r="NB18" s="23"/>
      <c r="NC18" s="23"/>
      <c r="ND18" s="23"/>
      <c r="NE18" s="23"/>
      <c r="NF18" s="23"/>
      <c r="NG18" s="23"/>
      <c r="NH18" s="23"/>
      <c r="NI18" s="23"/>
      <c r="NJ18" s="23"/>
      <c r="NK18" s="23"/>
      <c r="NL18" s="23"/>
      <c r="NM18" s="23"/>
      <c r="NN18" s="23"/>
      <c r="NO18" s="23"/>
      <c r="NP18" s="23"/>
      <c r="NQ18" s="23"/>
      <c r="NR18" s="23"/>
      <c r="NS18" s="23"/>
      <c r="NT18" s="23"/>
      <c r="NU18" s="23"/>
      <c r="NV18" s="23"/>
      <c r="NW18" s="23"/>
      <c r="NX18" s="23"/>
      <c r="NY18" s="23"/>
      <c r="NZ18" s="23"/>
      <c r="OA18" s="23"/>
      <c r="OB18" s="23"/>
      <c r="OC18" s="23"/>
      <c r="OD18" s="23"/>
      <c r="OE18" s="23"/>
      <c r="OF18" s="23"/>
      <c r="OG18" s="23"/>
      <c r="OH18" s="23"/>
      <c r="OI18" s="23"/>
      <c r="OJ18" s="23"/>
      <c r="OK18" s="23"/>
      <c r="OL18" s="23"/>
      <c r="OM18" s="23"/>
      <c r="ON18" s="23"/>
      <c r="OO18" s="23"/>
      <c r="OP18" s="23"/>
      <c r="OQ18" s="23"/>
      <c r="OR18" s="23"/>
      <c r="OS18" s="23"/>
      <c r="OT18" s="23"/>
      <c r="OU18" s="23"/>
      <c r="OV18" s="23"/>
      <c r="OW18" s="23"/>
      <c r="OX18" s="23"/>
      <c r="OY18" s="23"/>
      <c r="OZ18" s="23"/>
      <c r="PA18" s="23"/>
      <c r="PB18" s="23"/>
      <c r="PC18" s="23"/>
      <c r="PD18" s="23"/>
      <c r="PE18" s="23"/>
      <c r="PF18" s="23"/>
      <c r="PG18" s="23"/>
      <c r="PH18" s="23"/>
      <c r="PI18" s="23"/>
      <c r="PJ18" s="23"/>
      <c r="PK18" s="23"/>
      <c r="PL18" s="23"/>
      <c r="PM18" s="23"/>
      <c r="PN18" s="23"/>
      <c r="PO18" s="23"/>
      <c r="PP18" s="23"/>
      <c r="PQ18" s="23"/>
      <c r="PR18" s="23"/>
      <c r="PS18" s="23"/>
      <c r="PT18" s="23"/>
      <c r="PU18" s="23"/>
      <c r="PV18" s="23"/>
      <c r="PW18" s="23"/>
      <c r="PX18" s="23"/>
      <c r="PY18" s="23"/>
      <c r="PZ18" s="23"/>
      <c r="QA18" s="23"/>
      <c r="QB18" s="23"/>
      <c r="QC18" s="23"/>
      <c r="QD18" s="23"/>
      <c r="QE18" s="23"/>
      <c r="QF18" s="23"/>
      <c r="QG18" s="23"/>
      <c r="QH18" s="23"/>
      <c r="QI18" s="23"/>
      <c r="QJ18" s="23"/>
      <c r="QK18" s="23"/>
      <c r="QL18" s="23"/>
      <c r="QM18" s="23"/>
      <c r="QN18" s="23"/>
      <c r="QO18" s="23"/>
      <c r="QP18" s="23"/>
      <c r="QQ18" s="23"/>
      <c r="QR18" s="23"/>
      <c r="QS18" s="23"/>
      <c r="QT18" s="23"/>
      <c r="QU18" s="23"/>
      <c r="QV18" s="23"/>
      <c r="QW18" s="23"/>
      <c r="QX18" s="23"/>
      <c r="QY18" s="23"/>
      <c r="QZ18" s="23"/>
      <c r="RA18" s="23"/>
      <c r="RB18" s="23"/>
      <c r="RC18" s="23"/>
      <c r="RD18" s="23"/>
      <c r="RE18" s="23"/>
      <c r="RF18" s="23"/>
      <c r="RG18" s="23"/>
      <c r="RH18" s="23"/>
      <c r="RI18" s="23"/>
      <c r="RJ18" s="23"/>
      <c r="RK18" s="23"/>
      <c r="RL18" s="23"/>
      <c r="RM18" s="23"/>
      <c r="RN18" s="23"/>
      <c r="RO18" s="23"/>
      <c r="RP18" s="23"/>
      <c r="RQ18" s="23"/>
      <c r="RR18" s="23"/>
      <c r="RS18" s="23"/>
      <c r="RT18" s="23"/>
      <c r="RU18" s="23"/>
      <c r="RV18" s="23"/>
      <c r="RW18" s="23"/>
      <c r="RX18" s="23"/>
      <c r="RY18" s="23"/>
      <c r="RZ18" s="23"/>
      <c r="SA18" s="23"/>
      <c r="SB18" s="23"/>
      <c r="SC18" s="23"/>
      <c r="SD18" s="23"/>
      <c r="SE18" s="23"/>
      <c r="SF18" s="23"/>
      <c r="SG18" s="23"/>
      <c r="SH18" s="23"/>
      <c r="SI18" s="23"/>
      <c r="SJ18" s="23"/>
      <c r="SK18" s="23"/>
      <c r="SL18" s="23"/>
      <c r="SM18" s="23"/>
      <c r="SN18" s="23"/>
      <c r="SO18" s="23"/>
      <c r="SP18" s="23"/>
      <c r="SQ18" s="23"/>
      <c r="SR18" s="23"/>
      <c r="SS18" s="23"/>
      <c r="ST18" s="23"/>
      <c r="SU18" s="23"/>
      <c r="SV18" s="23"/>
      <c r="SW18" s="23"/>
      <c r="SX18" s="23"/>
      <c r="SY18" s="23"/>
      <c r="SZ18" s="23"/>
      <c r="TA18" s="23"/>
      <c r="TB18" s="23"/>
      <c r="TC18" s="23"/>
      <c r="TD18" s="23"/>
      <c r="TE18" s="23"/>
      <c r="TF18" s="23"/>
      <c r="TG18" s="23"/>
      <c r="TH18" s="23"/>
      <c r="TI18" s="23"/>
      <c r="TJ18" s="23"/>
      <c r="TK18" s="23"/>
      <c r="TL18" s="23"/>
      <c r="TM18" s="23"/>
      <c r="TN18" s="23"/>
      <c r="TO18" s="23"/>
      <c r="TP18" s="23"/>
      <c r="TQ18" s="23"/>
      <c r="TR18" s="23"/>
      <c r="TS18" s="23"/>
      <c r="TT18" s="23"/>
      <c r="TU18" s="23"/>
      <c r="TV18" s="23"/>
      <c r="TW18" s="23"/>
      <c r="TX18" s="23"/>
      <c r="TY18" s="23"/>
      <c r="TZ18" s="23"/>
      <c r="UA18" s="23"/>
      <c r="UB18" s="23"/>
      <c r="UC18" s="23"/>
      <c r="UD18" s="23"/>
      <c r="UE18" s="23"/>
      <c r="UF18" s="23"/>
      <c r="UG18" s="23"/>
      <c r="UH18" s="23"/>
      <c r="UI18" s="23"/>
      <c r="UJ18" s="23"/>
      <c r="UK18" s="23"/>
      <c r="UL18" s="23"/>
      <c r="UM18" s="23"/>
      <c r="UN18" s="23"/>
      <c r="UO18" s="23"/>
      <c r="UP18" s="23"/>
      <c r="UQ18" s="23"/>
      <c r="UR18" s="23"/>
      <c r="US18" s="23"/>
      <c r="UT18" s="23"/>
      <c r="UU18" s="23"/>
      <c r="UV18" s="23"/>
      <c r="UW18" s="23"/>
      <c r="UX18" s="23"/>
      <c r="UY18" s="23"/>
      <c r="UZ18" s="23"/>
      <c r="VA18" s="23"/>
      <c r="VB18" s="23"/>
      <c r="VC18" s="23"/>
      <c r="VD18" s="23"/>
      <c r="VE18" s="23"/>
      <c r="VF18" s="23"/>
      <c r="VG18" s="23"/>
      <c r="VH18" s="23"/>
      <c r="VI18" s="23"/>
      <c r="VJ18" s="23"/>
      <c r="VK18" s="23"/>
      <c r="VL18" s="23"/>
      <c r="VM18" s="23"/>
      <c r="VN18" s="23"/>
      <c r="VO18" s="23"/>
      <c r="VP18" s="23"/>
      <c r="VQ18" s="23"/>
      <c r="VR18" s="23"/>
      <c r="VS18" s="23"/>
      <c r="VT18" s="23"/>
      <c r="VU18" s="23"/>
      <c r="VV18" s="23"/>
      <c r="VW18" s="23"/>
      <c r="VX18" s="23"/>
      <c r="VY18" s="23"/>
      <c r="VZ18" s="23"/>
      <c r="WA18" s="23"/>
      <c r="WB18" s="23"/>
      <c r="WC18" s="23"/>
      <c r="WD18" s="23"/>
      <c r="WE18" s="23"/>
      <c r="WF18" s="23"/>
      <c r="WG18" s="23"/>
      <c r="WH18" s="23"/>
      <c r="WI18" s="23"/>
      <c r="WJ18" s="23"/>
      <c r="WK18" s="23"/>
      <c r="WL18" s="23"/>
      <c r="WM18" s="23"/>
      <c r="WN18" s="23"/>
      <c r="WO18" s="23"/>
      <c r="WP18" s="23"/>
      <c r="WQ18" s="23"/>
      <c r="WR18" s="23"/>
      <c r="WS18" s="23"/>
      <c r="WT18" s="23"/>
      <c r="WU18" s="23"/>
      <c r="WV18" s="23"/>
      <c r="WW18" s="23"/>
      <c r="WX18" s="23"/>
      <c r="WY18" s="23"/>
      <c r="WZ18" s="23"/>
      <c r="XA18" s="23"/>
      <c r="XB18" s="23"/>
      <c r="XC18" s="23"/>
      <c r="XD18" s="23"/>
      <c r="XE18" s="23"/>
      <c r="XF18" s="23"/>
      <c r="XG18" s="23"/>
      <c r="XH18" s="23"/>
      <c r="XI18" s="23"/>
      <c r="XJ18" s="23"/>
      <c r="XK18" s="23"/>
      <c r="XL18" s="23"/>
      <c r="XM18" s="23"/>
      <c r="XN18" s="23"/>
      <c r="XO18" s="23"/>
      <c r="XP18" s="23"/>
      <c r="XQ18" s="23"/>
      <c r="XR18" s="23"/>
      <c r="XS18" s="23"/>
      <c r="XT18" s="23"/>
      <c r="XU18" s="23"/>
      <c r="XV18" s="23"/>
      <c r="XW18" s="23"/>
      <c r="XX18" s="23"/>
      <c r="XY18" s="23"/>
      <c r="XZ18" s="23"/>
      <c r="YA18" s="23"/>
      <c r="YB18" s="23"/>
      <c r="YC18" s="23"/>
      <c r="YD18" s="23"/>
      <c r="YE18" s="23"/>
      <c r="YF18" s="23"/>
      <c r="YG18" s="23"/>
      <c r="YH18" s="23"/>
      <c r="YI18" s="23"/>
      <c r="YJ18" s="23"/>
      <c r="YK18" s="23"/>
      <c r="YL18" s="23"/>
      <c r="YM18" s="23"/>
      <c r="YN18" s="23"/>
      <c r="YO18" s="23"/>
      <c r="YP18" s="23"/>
      <c r="YQ18" s="23"/>
      <c r="YR18" s="23"/>
      <c r="YS18" s="23"/>
      <c r="YT18" s="23"/>
      <c r="YU18" s="23"/>
      <c r="YV18" s="23"/>
      <c r="YW18" s="23"/>
      <c r="YX18" s="23"/>
      <c r="YY18" s="23"/>
      <c r="YZ18" s="23"/>
      <c r="ZA18" s="23"/>
      <c r="ZB18" s="23"/>
      <c r="ZC18" s="23"/>
      <c r="ZD18" s="23"/>
      <c r="ZE18" s="23"/>
      <c r="ZF18" s="23"/>
      <c r="ZG18" s="23"/>
      <c r="ZH18" s="23"/>
      <c r="ZI18" s="23"/>
      <c r="ZJ18" s="23"/>
      <c r="ZK18" s="23"/>
      <c r="ZL18" s="23"/>
      <c r="ZM18" s="23"/>
      <c r="ZN18" s="23"/>
      <c r="ZO18" s="23"/>
      <c r="ZP18" s="23"/>
      <c r="ZQ18" s="23"/>
      <c r="ZR18" s="23"/>
      <c r="ZS18" s="23"/>
      <c r="ZT18" s="23"/>
      <c r="ZU18" s="23"/>
      <c r="ZV18" s="23"/>
      <c r="ZW18" s="23"/>
      <c r="ZX18" s="23"/>
      <c r="ZY18" s="23"/>
      <c r="ZZ18" s="23"/>
      <c r="AAA18" s="23"/>
      <c r="AAB18" s="23"/>
      <c r="AAC18" s="23"/>
      <c r="AAD18" s="23"/>
      <c r="AAE18" s="23"/>
      <c r="AAF18" s="23"/>
      <c r="AAG18" s="23"/>
      <c r="AAH18" s="23"/>
      <c r="AAI18" s="23"/>
      <c r="AAJ18" s="23"/>
      <c r="AAK18" s="23"/>
      <c r="AAL18" s="23"/>
      <c r="AAM18" s="23"/>
      <c r="AAN18" s="23"/>
      <c r="AAO18" s="23"/>
      <c r="AAP18" s="23"/>
      <c r="AAQ18" s="23"/>
      <c r="AAR18" s="23"/>
      <c r="AAS18" s="23"/>
      <c r="AAT18" s="23"/>
      <c r="AAU18" s="23"/>
      <c r="AAV18" s="23"/>
      <c r="AAW18" s="23"/>
      <c r="AAX18" s="23"/>
      <c r="AAY18" s="23"/>
      <c r="AAZ18" s="23"/>
      <c r="ABA18" s="23"/>
      <c r="ABB18" s="23"/>
      <c r="ABC18" s="23"/>
      <c r="ABD18" s="23"/>
      <c r="ABE18" s="23"/>
      <c r="ABF18" s="23"/>
      <c r="ABG18" s="23"/>
      <c r="ABH18" s="23"/>
      <c r="ABI18" s="23"/>
      <c r="ABJ18" s="23"/>
      <c r="ABK18" s="23"/>
      <c r="ABL18" s="23"/>
      <c r="ABM18" s="23"/>
      <c r="ABN18" s="23"/>
      <c r="ABO18" s="23"/>
      <c r="ABP18" s="23"/>
      <c r="ABQ18" s="23"/>
      <c r="ABR18" s="23"/>
      <c r="ABS18" s="23"/>
      <c r="ABT18" s="23"/>
      <c r="ABU18" s="23"/>
      <c r="ABV18" s="23"/>
      <c r="ABW18" s="23"/>
      <c r="ABX18" s="23"/>
      <c r="ABY18" s="23"/>
      <c r="ABZ18" s="23"/>
      <c r="ACA18" s="23"/>
      <c r="ACB18" s="23"/>
      <c r="ACC18" s="23"/>
      <c r="ACD18" s="23"/>
      <c r="ACE18" s="23"/>
      <c r="ACF18" s="23"/>
      <c r="ACG18" s="23"/>
      <c r="ACH18" s="23"/>
      <c r="ACI18" s="23"/>
      <c r="ACJ18" s="23"/>
      <c r="ACK18" s="23"/>
      <c r="ACL18" s="23"/>
      <c r="ACM18" s="23"/>
      <c r="ACN18" s="23"/>
      <c r="ACO18" s="23"/>
      <c r="ACP18" s="23"/>
      <c r="ACQ18" s="23"/>
      <c r="ACR18" s="23"/>
      <c r="ACS18" s="23"/>
      <c r="ACT18" s="23"/>
      <c r="ACU18" s="23"/>
      <c r="ACV18" s="23"/>
      <c r="ACW18" s="23"/>
      <c r="ACX18" s="23"/>
      <c r="ACY18" s="23"/>
      <c r="ACZ18" s="23"/>
      <c r="ADA18" s="23"/>
      <c r="ADB18" s="23"/>
      <c r="ADC18" s="23"/>
      <c r="ADD18" s="23"/>
      <c r="ADE18" s="23"/>
      <c r="ADF18" s="23"/>
      <c r="ADG18" s="23"/>
      <c r="ADH18" s="23"/>
      <c r="ADI18" s="23"/>
      <c r="ADJ18" s="23"/>
      <c r="ADK18" s="23"/>
      <c r="ADL18" s="23"/>
      <c r="ADM18" s="23"/>
      <c r="ADN18" s="23"/>
      <c r="ADO18" s="23"/>
      <c r="ADP18" s="23"/>
      <c r="ADQ18" s="23"/>
      <c r="ADR18" s="23"/>
      <c r="ADS18" s="23"/>
      <c r="ADT18" s="23"/>
      <c r="ADU18" s="23"/>
      <c r="ADV18" s="23"/>
      <c r="ADW18" s="23"/>
      <c r="ADX18" s="23"/>
      <c r="ADY18" s="23"/>
      <c r="ADZ18" s="23"/>
      <c r="AEA18" s="23"/>
      <c r="AEB18" s="23"/>
      <c r="AEC18" s="23"/>
      <c r="AED18" s="23"/>
      <c r="AEE18" s="23"/>
      <c r="AEF18" s="23"/>
      <c r="AEG18" s="23"/>
      <c r="AEH18" s="23"/>
      <c r="AEI18" s="23"/>
      <c r="AEJ18" s="23"/>
      <c r="AEK18" s="23"/>
      <c r="AEL18" s="23"/>
      <c r="AEM18" s="23"/>
      <c r="AEN18" s="23"/>
      <c r="AEO18" s="23"/>
      <c r="AEP18" s="23"/>
      <c r="AEQ18" s="23"/>
      <c r="AER18" s="23"/>
      <c r="AES18" s="23"/>
      <c r="AET18" s="23"/>
      <c r="AEU18" s="23"/>
      <c r="AEV18" s="23"/>
      <c r="AEW18" s="23"/>
      <c r="AEX18" s="23"/>
      <c r="AEY18" s="23"/>
      <c r="AEZ18" s="23"/>
      <c r="AFA18" s="23"/>
      <c r="AFB18" s="23"/>
      <c r="AFC18" s="23"/>
      <c r="AFD18" s="23"/>
      <c r="AFE18" s="23"/>
      <c r="AFF18" s="23"/>
      <c r="AFG18" s="23"/>
      <c r="AFH18" s="23"/>
      <c r="AFI18" s="23"/>
      <c r="AFJ18" s="23"/>
      <c r="AFK18" s="23"/>
      <c r="AFL18" s="23"/>
      <c r="AFM18" s="23"/>
      <c r="AFN18" s="23"/>
      <c r="AFO18" s="23"/>
      <c r="AFP18" s="23"/>
      <c r="AFQ18" s="23"/>
      <c r="AFR18" s="23"/>
      <c r="AFS18" s="23"/>
      <c r="AFT18" s="23"/>
      <c r="AFU18" s="23"/>
      <c r="AFV18" s="23"/>
      <c r="AFW18" s="23"/>
      <c r="AFX18" s="23"/>
      <c r="AFY18" s="23"/>
      <c r="AFZ18" s="23"/>
      <c r="AGA18" s="23"/>
      <c r="AGB18" s="23"/>
      <c r="AGC18" s="23"/>
      <c r="AGD18" s="23"/>
      <c r="AGE18" s="23"/>
      <c r="AGF18" s="23"/>
      <c r="AGG18" s="23"/>
      <c r="AGH18" s="23"/>
      <c r="AGI18" s="23"/>
      <c r="AGJ18" s="23"/>
      <c r="AGK18" s="23"/>
      <c r="AGL18" s="23"/>
      <c r="AGM18" s="23"/>
      <c r="AGN18" s="23"/>
      <c r="AGO18" s="23"/>
      <c r="AGP18" s="23"/>
      <c r="AGQ18" s="23"/>
      <c r="AGR18" s="23"/>
      <c r="AGS18" s="23"/>
      <c r="AGT18" s="23"/>
      <c r="AGU18" s="23"/>
      <c r="AGV18" s="23"/>
      <c r="AGW18" s="23"/>
      <c r="AGX18" s="23"/>
      <c r="AGY18" s="23"/>
      <c r="AGZ18" s="23"/>
      <c r="AHA18" s="23"/>
      <c r="AHB18" s="23"/>
      <c r="AHC18" s="23"/>
      <c r="AHD18" s="23"/>
      <c r="AHE18" s="23"/>
      <c r="AHF18" s="23"/>
      <c r="AHG18" s="23"/>
      <c r="AHH18" s="23"/>
      <c r="AHI18" s="23"/>
      <c r="AHJ18" s="23"/>
      <c r="AHK18" s="23"/>
      <c r="AHL18" s="23"/>
      <c r="AHM18" s="23"/>
      <c r="AHN18" s="23"/>
      <c r="AHO18" s="23"/>
      <c r="AHP18" s="23"/>
      <c r="AHQ18" s="23"/>
      <c r="AHR18" s="23"/>
      <c r="AHS18" s="23"/>
      <c r="AHT18" s="23"/>
      <c r="AHU18" s="23"/>
      <c r="AHV18" s="23"/>
      <c r="AHW18" s="23"/>
      <c r="AHX18" s="23"/>
      <c r="AHY18" s="23"/>
      <c r="AHZ18" s="23"/>
      <c r="AIA18" s="23"/>
      <c r="AIB18" s="23"/>
      <c r="AIC18" s="23"/>
      <c r="AID18" s="23"/>
      <c r="AIE18" s="23"/>
      <c r="AIF18" s="23"/>
      <c r="AIG18" s="23"/>
      <c r="AIH18" s="23"/>
      <c r="AII18" s="23"/>
      <c r="AIJ18" s="23"/>
      <c r="AIK18" s="23"/>
      <c r="AIL18" s="23"/>
      <c r="AIM18" s="23"/>
      <c r="AIN18" s="23"/>
      <c r="AIO18" s="23"/>
      <c r="AIP18" s="23"/>
      <c r="AIQ18" s="23"/>
      <c r="AIR18" s="23"/>
      <c r="AIS18" s="23"/>
      <c r="AIT18" s="23"/>
      <c r="AIU18" s="23"/>
      <c r="AIV18" s="23"/>
      <c r="AIW18" s="23"/>
      <c r="AIX18" s="23"/>
      <c r="AIY18" s="23"/>
      <c r="AIZ18" s="23"/>
      <c r="AJA18" s="23"/>
      <c r="AJB18" s="23"/>
      <c r="AJC18" s="23"/>
      <c r="AJD18" s="23"/>
      <c r="AJE18" s="23"/>
      <c r="AJF18" s="23"/>
      <c r="AJG18" s="23"/>
      <c r="AJH18" s="23"/>
      <c r="AJI18" s="23"/>
      <c r="AJJ18" s="23"/>
      <c r="AJK18" s="23"/>
      <c r="AJL18" s="23"/>
      <c r="AJM18" s="23"/>
      <c r="AJN18" s="23"/>
      <c r="AJO18" s="23"/>
      <c r="AJP18" s="23"/>
      <c r="AJQ18" s="23"/>
      <c r="AJR18" s="23"/>
      <c r="AJS18" s="23"/>
      <c r="AJT18" s="23"/>
      <c r="AJU18" s="23"/>
      <c r="AJV18" s="23"/>
      <c r="AJW18" s="23"/>
      <c r="AJX18" s="23"/>
      <c r="AJY18" s="23"/>
      <c r="AJZ18" s="23"/>
      <c r="AKA18" s="23"/>
      <c r="AKB18" s="23"/>
      <c r="AKC18" s="23"/>
      <c r="AKD18" s="23"/>
      <c r="AKE18" s="23"/>
      <c r="AKF18" s="23"/>
      <c r="AKG18" s="23"/>
      <c r="AKH18" s="23"/>
      <c r="AKI18" s="23"/>
      <c r="AKJ18" s="23"/>
      <c r="AKK18" s="23"/>
      <c r="AKL18" s="23"/>
      <c r="AKM18" s="23"/>
      <c r="AKN18" s="23"/>
      <c r="AKO18" s="23"/>
      <c r="AKP18" s="23"/>
      <c r="AKQ18" s="23"/>
      <c r="AKR18" s="23"/>
      <c r="AKS18" s="23"/>
      <c r="AKT18" s="23"/>
      <c r="AKU18" s="23"/>
      <c r="AKV18" s="23"/>
      <c r="AKW18" s="23"/>
      <c r="AKX18" s="23"/>
      <c r="AKY18" s="23"/>
      <c r="AKZ18" s="23"/>
      <c r="ALA18" s="23"/>
      <c r="ALB18" s="23"/>
      <c r="ALC18" s="23"/>
      <c r="ALD18" s="23"/>
      <c r="ALE18" s="23"/>
      <c r="ALF18" s="23"/>
      <c r="ALG18" s="23"/>
      <c r="ALH18" s="23"/>
      <c r="ALI18" s="23"/>
      <c r="ALJ18" s="23"/>
      <c r="ALK18" s="23"/>
      <c r="ALL18" s="23"/>
      <c r="ALM18" s="23"/>
      <c r="ALN18" s="23"/>
      <c r="ALO18" s="23"/>
      <c r="ALP18" s="23"/>
      <c r="ALQ18" s="23"/>
      <c r="ALR18" s="23"/>
      <c r="ALS18" s="23"/>
      <c r="ALT18" s="23"/>
      <c r="ALU18" s="23"/>
      <c r="ALV18" s="23"/>
      <c r="ALW18" s="23"/>
      <c r="ALX18" s="23"/>
      <c r="ALY18" s="23"/>
      <c r="ALZ18" s="23"/>
      <c r="AMA18" s="23"/>
      <c r="AMB18" s="23"/>
    </row>
    <row r="19" spans="1:1016" s="22" customFormat="1" ht="25.5" x14ac:dyDescent="0.2">
      <c r="A19" s="7" t="s">
        <v>81</v>
      </c>
      <c r="B19" s="16" t="s">
        <v>82</v>
      </c>
      <c r="C19" s="17" t="s">
        <v>83</v>
      </c>
      <c r="D19" s="19">
        <v>46560</v>
      </c>
    </row>
    <row r="20" spans="1:1016" s="22" customFormat="1" x14ac:dyDescent="0.2">
      <c r="A20" s="7" t="s">
        <v>71</v>
      </c>
      <c r="B20" s="8" t="s">
        <v>72</v>
      </c>
      <c r="C20" s="9" t="s">
        <v>73</v>
      </c>
      <c r="D20" s="15">
        <v>5000</v>
      </c>
    </row>
    <row r="21" spans="1:1016" s="22" customFormat="1" x14ac:dyDescent="0.2">
      <c r="A21" s="7" t="s">
        <v>71</v>
      </c>
      <c r="B21" s="8" t="s">
        <v>74</v>
      </c>
      <c r="C21" s="20" t="s">
        <v>75</v>
      </c>
      <c r="D21" s="15">
        <v>2000</v>
      </c>
    </row>
    <row r="22" spans="1:1016" s="22" customFormat="1" x14ac:dyDescent="0.2">
      <c r="A22" s="7" t="s">
        <v>71</v>
      </c>
      <c r="B22" s="8" t="s">
        <v>76</v>
      </c>
      <c r="C22" s="9" t="s">
        <v>77</v>
      </c>
      <c r="D22" s="15">
        <v>2500</v>
      </c>
    </row>
    <row r="23" spans="1:1016" s="22" customFormat="1" x14ac:dyDescent="0.2">
      <c r="A23" s="7" t="s">
        <v>13</v>
      </c>
      <c r="B23" s="8" t="s">
        <v>14</v>
      </c>
      <c r="C23" s="9" t="s">
        <v>15</v>
      </c>
      <c r="D23" s="15">
        <v>50000</v>
      </c>
    </row>
    <row r="24" spans="1:1016" s="22" customFormat="1" x14ac:dyDescent="0.2">
      <c r="A24" s="7" t="s">
        <v>13</v>
      </c>
      <c r="B24" s="8" t="s">
        <v>14</v>
      </c>
      <c r="C24" s="9" t="s">
        <v>16</v>
      </c>
      <c r="D24" s="15">
        <v>70000</v>
      </c>
    </row>
    <row r="25" spans="1:1016" s="22" customFormat="1" ht="25.5" x14ac:dyDescent="0.2">
      <c r="A25" s="18" t="s">
        <v>20</v>
      </c>
      <c r="B25" s="8" t="s">
        <v>21</v>
      </c>
      <c r="C25" s="9" t="s">
        <v>22</v>
      </c>
      <c r="D25" s="15">
        <v>9600</v>
      </c>
    </row>
    <row r="26" spans="1:1016" s="22" customFormat="1" ht="38.25" x14ac:dyDescent="0.2">
      <c r="A26" s="18" t="s">
        <v>20</v>
      </c>
      <c r="B26" s="8" t="s">
        <v>138</v>
      </c>
      <c r="C26" s="9" t="s">
        <v>132</v>
      </c>
      <c r="D26" s="15">
        <v>72783</v>
      </c>
    </row>
    <row r="27" spans="1:1016" s="22" customFormat="1" x14ac:dyDescent="0.2">
      <c r="A27" s="7" t="s">
        <v>29</v>
      </c>
      <c r="B27" s="9" t="s">
        <v>30</v>
      </c>
      <c r="C27" s="9" t="s">
        <v>31</v>
      </c>
      <c r="D27" s="15">
        <v>45000</v>
      </c>
    </row>
    <row r="28" spans="1:1016" s="22" customFormat="1" x14ac:dyDescent="0.2">
      <c r="A28" s="7" t="s">
        <v>29</v>
      </c>
      <c r="B28" s="9" t="s">
        <v>30</v>
      </c>
      <c r="C28" s="9" t="s">
        <v>32</v>
      </c>
      <c r="D28" s="15">
        <v>20000</v>
      </c>
    </row>
    <row r="29" spans="1:1016" s="22" customFormat="1" x14ac:dyDescent="0.2">
      <c r="A29" s="7" t="s">
        <v>29</v>
      </c>
      <c r="B29" s="8" t="s">
        <v>33</v>
      </c>
      <c r="C29" s="9" t="s">
        <v>34</v>
      </c>
      <c r="D29" s="15">
        <v>15000</v>
      </c>
    </row>
    <row r="30" spans="1:1016" s="22" customFormat="1" x14ac:dyDescent="0.2">
      <c r="A30" s="7" t="s">
        <v>29</v>
      </c>
      <c r="B30" s="8" t="s">
        <v>35</v>
      </c>
      <c r="C30" s="9" t="s">
        <v>146</v>
      </c>
      <c r="D30" s="15">
        <v>1300</v>
      </c>
    </row>
    <row r="31" spans="1:1016" s="22" customFormat="1" x14ac:dyDescent="0.2">
      <c r="A31" s="7" t="s">
        <v>29</v>
      </c>
      <c r="B31" s="8" t="s">
        <v>35</v>
      </c>
      <c r="C31" s="9" t="s">
        <v>36</v>
      </c>
      <c r="D31" s="15">
        <v>6900</v>
      </c>
    </row>
    <row r="32" spans="1:1016" s="22" customFormat="1" x14ac:dyDescent="0.2">
      <c r="A32" s="7" t="s">
        <v>29</v>
      </c>
      <c r="B32" s="8" t="s">
        <v>35</v>
      </c>
      <c r="C32" s="9" t="s">
        <v>37</v>
      </c>
      <c r="D32" s="15">
        <v>10000</v>
      </c>
    </row>
    <row r="33" spans="1:4" s="22" customFormat="1" x14ac:dyDescent="0.2">
      <c r="A33" s="7" t="s">
        <v>29</v>
      </c>
      <c r="B33" s="8" t="s">
        <v>35</v>
      </c>
      <c r="C33" s="9" t="s">
        <v>38</v>
      </c>
      <c r="D33" s="15">
        <v>3000</v>
      </c>
    </row>
    <row r="34" spans="1:4" s="22" customFormat="1" x14ac:dyDescent="0.2">
      <c r="A34" s="7" t="s">
        <v>29</v>
      </c>
      <c r="B34" s="8" t="s">
        <v>144</v>
      </c>
      <c r="C34" s="9" t="s">
        <v>145</v>
      </c>
      <c r="D34" s="15">
        <v>19330</v>
      </c>
    </row>
    <row r="35" spans="1:4" s="22" customFormat="1" x14ac:dyDescent="0.2">
      <c r="A35" s="7" t="s">
        <v>39</v>
      </c>
      <c r="B35" s="8" t="s">
        <v>40</v>
      </c>
      <c r="C35" s="9" t="s">
        <v>133</v>
      </c>
      <c r="D35" s="27">
        <v>30000</v>
      </c>
    </row>
    <row r="36" spans="1:4" s="22" customFormat="1" ht="25.5" x14ac:dyDescent="0.2">
      <c r="A36" s="18" t="s">
        <v>39</v>
      </c>
      <c r="B36" s="14" t="s">
        <v>129</v>
      </c>
      <c r="C36" s="9" t="s">
        <v>130</v>
      </c>
      <c r="D36" s="15">
        <v>21400</v>
      </c>
    </row>
    <row r="37" spans="1:4" s="22" customFormat="1" x14ac:dyDescent="0.2">
      <c r="A37" s="18" t="s">
        <v>39</v>
      </c>
      <c r="B37" s="14" t="s">
        <v>131</v>
      </c>
      <c r="C37" s="9" t="s">
        <v>130</v>
      </c>
      <c r="D37" s="15">
        <v>18800</v>
      </c>
    </row>
    <row r="38" spans="1:4" s="22" customFormat="1" ht="38.25" x14ac:dyDescent="0.2">
      <c r="A38" s="18" t="s">
        <v>39</v>
      </c>
      <c r="B38" s="14" t="s">
        <v>139</v>
      </c>
      <c r="C38" s="9" t="s">
        <v>140</v>
      </c>
      <c r="D38" s="15">
        <v>5470</v>
      </c>
    </row>
    <row r="39" spans="1:4" s="22" customFormat="1" x14ac:dyDescent="0.2">
      <c r="A39" s="7" t="s">
        <v>55</v>
      </c>
      <c r="B39" s="8" t="s">
        <v>56</v>
      </c>
      <c r="C39" s="9" t="s">
        <v>57</v>
      </c>
      <c r="D39" s="27">
        <v>20000</v>
      </c>
    </row>
    <row r="40" spans="1:4" s="22" customFormat="1" x14ac:dyDescent="0.2">
      <c r="A40" s="7" t="s">
        <v>55</v>
      </c>
      <c r="B40" s="8" t="s">
        <v>58</v>
      </c>
      <c r="C40" s="9" t="s">
        <v>59</v>
      </c>
      <c r="D40" s="27">
        <v>900</v>
      </c>
    </row>
    <row r="41" spans="1:4" s="22" customFormat="1" ht="25.5" x14ac:dyDescent="0.2">
      <c r="A41" s="24" t="s">
        <v>91</v>
      </c>
      <c r="B41" s="25" t="s">
        <v>94</v>
      </c>
      <c r="C41" s="25" t="s">
        <v>92</v>
      </c>
      <c r="D41" s="32">
        <v>94880</v>
      </c>
    </row>
    <row r="42" spans="1:4" s="22" customFormat="1" ht="25.5" x14ac:dyDescent="0.2">
      <c r="A42" s="24" t="s">
        <v>91</v>
      </c>
      <c r="B42" s="16" t="s">
        <v>93</v>
      </c>
      <c r="C42" s="16" t="s">
        <v>147</v>
      </c>
      <c r="D42" s="32">
        <v>58620</v>
      </c>
    </row>
    <row r="43" spans="1:4" s="22" customFormat="1" ht="25.5" x14ac:dyDescent="0.2">
      <c r="A43" s="7" t="s">
        <v>60</v>
      </c>
      <c r="B43" s="14" t="s">
        <v>61</v>
      </c>
      <c r="C43" s="9" t="s">
        <v>63</v>
      </c>
      <c r="D43" s="27">
        <f>15000+5000</f>
        <v>20000</v>
      </c>
    </row>
    <row r="44" spans="1:4" s="22" customFormat="1" ht="25.5" x14ac:dyDescent="0.2">
      <c r="A44" s="7" t="s">
        <v>60</v>
      </c>
      <c r="B44" s="14" t="s">
        <v>62</v>
      </c>
      <c r="C44" s="9" t="s">
        <v>64</v>
      </c>
      <c r="D44" s="27">
        <v>1200</v>
      </c>
    </row>
    <row r="45" spans="1:4" s="22" customFormat="1" ht="38.25" x14ac:dyDescent="0.2">
      <c r="A45" s="7" t="s">
        <v>60</v>
      </c>
      <c r="B45" s="14" t="s">
        <v>62</v>
      </c>
      <c r="C45" s="9" t="s">
        <v>65</v>
      </c>
      <c r="D45" s="15">
        <v>19402</v>
      </c>
    </row>
    <row r="46" spans="1:4" s="22" customFormat="1" ht="25.5" x14ac:dyDescent="0.2">
      <c r="A46" s="7" t="s">
        <v>107</v>
      </c>
      <c r="B46" s="8" t="s">
        <v>108</v>
      </c>
      <c r="C46" s="9" t="s">
        <v>111</v>
      </c>
      <c r="D46" s="15">
        <v>30000</v>
      </c>
    </row>
    <row r="47" spans="1:4" s="22" customFormat="1" ht="25.5" x14ac:dyDescent="0.2">
      <c r="A47" s="7" t="s">
        <v>107</v>
      </c>
      <c r="B47" s="8" t="s">
        <v>109</v>
      </c>
      <c r="C47" s="9" t="s">
        <v>110</v>
      </c>
      <c r="D47" s="15">
        <v>20000</v>
      </c>
    </row>
    <row r="48" spans="1:4" s="22" customFormat="1" ht="25.5" x14ac:dyDescent="0.2">
      <c r="A48" s="18" t="s">
        <v>25</v>
      </c>
      <c r="B48" s="14" t="s">
        <v>26</v>
      </c>
      <c r="C48" s="9" t="s">
        <v>27</v>
      </c>
      <c r="D48" s="27">
        <v>157700</v>
      </c>
    </row>
    <row r="49" spans="1:1016" s="22" customFormat="1" ht="25.5" x14ac:dyDescent="0.2">
      <c r="A49" s="18" t="s">
        <v>25</v>
      </c>
      <c r="B49" s="14" t="s">
        <v>26</v>
      </c>
      <c r="C49" s="9" t="s">
        <v>28</v>
      </c>
      <c r="D49" s="27">
        <v>44300</v>
      </c>
    </row>
    <row r="50" spans="1:1016" s="22" customFormat="1" ht="25.5" x14ac:dyDescent="0.2">
      <c r="A50" s="7" t="s">
        <v>125</v>
      </c>
      <c r="B50" s="8" t="s">
        <v>126</v>
      </c>
      <c r="C50" s="9" t="s">
        <v>127</v>
      </c>
      <c r="D50" s="15">
        <v>1750</v>
      </c>
    </row>
    <row r="51" spans="1:1016" s="22" customFormat="1" ht="25.5" x14ac:dyDescent="0.2">
      <c r="A51" s="18" t="s">
        <v>84</v>
      </c>
      <c r="B51" s="14" t="s">
        <v>85</v>
      </c>
      <c r="C51" s="9" t="s">
        <v>86</v>
      </c>
      <c r="D51" s="15">
        <v>37270</v>
      </c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23"/>
      <c r="BK51" s="23"/>
      <c r="BL51" s="23"/>
      <c r="BM51" s="23"/>
      <c r="BN51" s="23"/>
      <c r="BO51" s="23"/>
      <c r="BP51" s="23"/>
      <c r="BQ51" s="23"/>
      <c r="BR51" s="23"/>
      <c r="BS51" s="23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D51" s="23"/>
      <c r="CE51" s="23"/>
      <c r="CF51" s="23"/>
      <c r="CG51" s="23"/>
      <c r="CH51" s="23"/>
      <c r="CI51" s="23"/>
      <c r="CJ51" s="23"/>
      <c r="CK51" s="23"/>
      <c r="CL51" s="23"/>
      <c r="CM51" s="23"/>
      <c r="CN51" s="23"/>
      <c r="CO51" s="23"/>
      <c r="CP51" s="23"/>
      <c r="CQ51" s="23"/>
      <c r="CR51" s="23"/>
      <c r="CS51" s="23"/>
      <c r="CT51" s="23"/>
      <c r="CU51" s="23"/>
      <c r="CV51" s="23"/>
      <c r="CW51" s="23"/>
      <c r="CX51" s="23"/>
      <c r="CY51" s="23"/>
      <c r="CZ51" s="23"/>
      <c r="DA51" s="23"/>
      <c r="DB51" s="23"/>
      <c r="DC51" s="23"/>
      <c r="DD51" s="23"/>
      <c r="DE51" s="23"/>
      <c r="DF51" s="23"/>
      <c r="DG51" s="23"/>
      <c r="DH51" s="23"/>
      <c r="DI51" s="23"/>
      <c r="DJ51" s="23"/>
      <c r="DK51" s="23"/>
      <c r="DL51" s="23"/>
      <c r="DM51" s="23"/>
      <c r="DN51" s="23"/>
      <c r="DO51" s="23"/>
      <c r="DP51" s="23"/>
      <c r="DQ51" s="23"/>
      <c r="DR51" s="23"/>
      <c r="DS51" s="23"/>
      <c r="DT51" s="23"/>
      <c r="DU51" s="23"/>
      <c r="DV51" s="23"/>
      <c r="DW51" s="23"/>
      <c r="DX51" s="23"/>
      <c r="DY51" s="23"/>
      <c r="DZ51" s="23"/>
      <c r="EA51" s="23"/>
      <c r="EB51" s="23"/>
      <c r="EC51" s="23"/>
      <c r="ED51" s="23"/>
      <c r="EE51" s="23"/>
      <c r="EF51" s="23"/>
      <c r="EG51" s="23"/>
      <c r="EH51" s="23"/>
      <c r="EI51" s="23"/>
      <c r="EJ51" s="23"/>
      <c r="EK51" s="23"/>
      <c r="EL51" s="23"/>
      <c r="EM51" s="23"/>
      <c r="EN51" s="23"/>
      <c r="EO51" s="23"/>
      <c r="EP51" s="23"/>
      <c r="EQ51" s="23"/>
      <c r="ER51" s="23"/>
      <c r="ES51" s="23"/>
      <c r="ET51" s="23"/>
      <c r="EU51" s="23"/>
      <c r="EV51" s="23"/>
      <c r="EW51" s="23"/>
      <c r="EX51" s="23"/>
      <c r="EY51" s="23"/>
      <c r="EZ51" s="23"/>
      <c r="FA51" s="23"/>
      <c r="FB51" s="23"/>
      <c r="FC51" s="23"/>
      <c r="FD51" s="23"/>
      <c r="FE51" s="23"/>
      <c r="FF51" s="23"/>
      <c r="FG51" s="23"/>
      <c r="FH51" s="23"/>
      <c r="FI51" s="23"/>
      <c r="FJ51" s="23"/>
      <c r="FK51" s="23"/>
      <c r="FL51" s="23"/>
      <c r="FM51" s="23"/>
      <c r="FN51" s="23"/>
      <c r="FO51" s="23"/>
      <c r="FP51" s="23"/>
      <c r="FQ51" s="23"/>
      <c r="FR51" s="23"/>
      <c r="FS51" s="23"/>
      <c r="FT51" s="23"/>
      <c r="FU51" s="23"/>
      <c r="FV51" s="23"/>
      <c r="FW51" s="23"/>
      <c r="FX51" s="23"/>
      <c r="FY51" s="23"/>
      <c r="FZ51" s="23"/>
      <c r="GA51" s="23"/>
      <c r="GB51" s="23"/>
      <c r="GC51" s="23"/>
      <c r="GD51" s="23"/>
      <c r="GE51" s="23"/>
      <c r="GF51" s="23"/>
      <c r="GG51" s="23"/>
      <c r="GH51" s="23"/>
      <c r="GI51" s="23"/>
      <c r="GJ51" s="23"/>
      <c r="GK51" s="23"/>
      <c r="GL51" s="23"/>
      <c r="GM51" s="23"/>
      <c r="GN51" s="23"/>
      <c r="GO51" s="23"/>
      <c r="GP51" s="23"/>
      <c r="GQ51" s="23"/>
      <c r="GR51" s="23"/>
      <c r="GS51" s="23"/>
      <c r="GT51" s="23"/>
      <c r="GU51" s="23"/>
      <c r="GV51" s="23"/>
      <c r="GW51" s="23"/>
      <c r="GX51" s="23"/>
      <c r="GY51" s="23"/>
      <c r="GZ51" s="23"/>
      <c r="HA51" s="23"/>
      <c r="HB51" s="23"/>
      <c r="HC51" s="23"/>
      <c r="HD51" s="23"/>
      <c r="HE51" s="23"/>
      <c r="HF51" s="23"/>
      <c r="HG51" s="23"/>
      <c r="HH51" s="23"/>
      <c r="HI51" s="23"/>
      <c r="HJ51" s="23"/>
      <c r="HK51" s="23"/>
      <c r="HL51" s="23"/>
      <c r="HM51" s="23"/>
      <c r="HN51" s="23"/>
      <c r="HO51" s="23"/>
      <c r="HP51" s="23"/>
      <c r="HQ51" s="23"/>
      <c r="HR51" s="23"/>
      <c r="HS51" s="23"/>
      <c r="HT51" s="23"/>
      <c r="HU51" s="23"/>
      <c r="HV51" s="23"/>
      <c r="HW51" s="23"/>
      <c r="HX51" s="23"/>
      <c r="HY51" s="23"/>
      <c r="HZ51" s="23"/>
      <c r="IA51" s="23"/>
      <c r="IB51" s="23"/>
      <c r="IC51" s="23"/>
      <c r="ID51" s="23"/>
      <c r="IE51" s="23"/>
      <c r="IF51" s="23"/>
      <c r="IG51" s="23"/>
      <c r="IH51" s="23"/>
      <c r="II51" s="23"/>
      <c r="IJ51" s="23"/>
      <c r="IK51" s="23"/>
      <c r="IL51" s="23"/>
      <c r="IM51" s="23"/>
      <c r="IN51" s="23"/>
      <c r="IO51" s="23"/>
      <c r="IP51" s="23"/>
      <c r="IQ51" s="23"/>
      <c r="IR51" s="23"/>
      <c r="IS51" s="23"/>
      <c r="IT51" s="23"/>
      <c r="IU51" s="23"/>
      <c r="IV51" s="23"/>
      <c r="IW51" s="23"/>
      <c r="IX51" s="23"/>
      <c r="IY51" s="23"/>
      <c r="IZ51" s="23"/>
      <c r="JA51" s="23"/>
      <c r="JB51" s="23"/>
      <c r="JC51" s="23"/>
      <c r="JD51" s="23"/>
      <c r="JE51" s="23"/>
      <c r="JF51" s="23"/>
      <c r="JG51" s="23"/>
      <c r="JH51" s="23"/>
      <c r="JI51" s="23"/>
      <c r="JJ51" s="23"/>
      <c r="JK51" s="23"/>
      <c r="JL51" s="23"/>
      <c r="JM51" s="23"/>
      <c r="JN51" s="23"/>
      <c r="JO51" s="23"/>
      <c r="JP51" s="23"/>
      <c r="JQ51" s="23"/>
      <c r="JR51" s="23"/>
      <c r="JS51" s="23"/>
      <c r="JT51" s="23"/>
      <c r="JU51" s="23"/>
      <c r="JV51" s="23"/>
      <c r="JW51" s="23"/>
      <c r="JX51" s="23"/>
      <c r="JY51" s="23"/>
      <c r="JZ51" s="23"/>
      <c r="KA51" s="23"/>
      <c r="KB51" s="23"/>
      <c r="KC51" s="23"/>
      <c r="KD51" s="23"/>
      <c r="KE51" s="23"/>
      <c r="KF51" s="23"/>
      <c r="KG51" s="23"/>
      <c r="KH51" s="23"/>
      <c r="KI51" s="23"/>
      <c r="KJ51" s="23"/>
      <c r="KK51" s="23"/>
      <c r="KL51" s="23"/>
      <c r="KM51" s="23"/>
      <c r="KN51" s="23"/>
      <c r="KO51" s="23"/>
      <c r="KP51" s="23"/>
      <c r="KQ51" s="23"/>
      <c r="KR51" s="23"/>
      <c r="KS51" s="23"/>
      <c r="KT51" s="23"/>
      <c r="KU51" s="23"/>
      <c r="KV51" s="23"/>
      <c r="KW51" s="23"/>
      <c r="KX51" s="23"/>
      <c r="KY51" s="23"/>
      <c r="KZ51" s="23"/>
      <c r="LA51" s="23"/>
      <c r="LB51" s="23"/>
      <c r="LC51" s="23"/>
      <c r="LD51" s="23"/>
      <c r="LE51" s="23"/>
      <c r="LF51" s="23"/>
      <c r="LG51" s="23"/>
      <c r="LH51" s="23"/>
      <c r="LI51" s="23"/>
      <c r="LJ51" s="23"/>
      <c r="LK51" s="23"/>
      <c r="LL51" s="23"/>
      <c r="LM51" s="23"/>
      <c r="LN51" s="23"/>
      <c r="LO51" s="23"/>
      <c r="LP51" s="23"/>
      <c r="LQ51" s="23"/>
      <c r="LR51" s="23"/>
      <c r="LS51" s="23"/>
      <c r="LT51" s="23"/>
      <c r="LU51" s="23"/>
      <c r="LV51" s="23"/>
      <c r="LW51" s="23"/>
      <c r="LX51" s="23"/>
      <c r="LY51" s="23"/>
      <c r="LZ51" s="23"/>
      <c r="MA51" s="23"/>
      <c r="MB51" s="23"/>
      <c r="MC51" s="23"/>
      <c r="MD51" s="23"/>
      <c r="ME51" s="23"/>
      <c r="MF51" s="23"/>
      <c r="MG51" s="23"/>
      <c r="MH51" s="23"/>
      <c r="MI51" s="23"/>
      <c r="MJ51" s="23"/>
      <c r="MK51" s="23"/>
      <c r="ML51" s="23"/>
      <c r="MM51" s="23"/>
      <c r="MN51" s="23"/>
      <c r="MO51" s="23"/>
      <c r="MP51" s="23"/>
      <c r="MQ51" s="23"/>
      <c r="MR51" s="23"/>
      <c r="MS51" s="23"/>
      <c r="MT51" s="23"/>
      <c r="MU51" s="23"/>
      <c r="MV51" s="23"/>
      <c r="MW51" s="23"/>
      <c r="MX51" s="23"/>
      <c r="MY51" s="23"/>
      <c r="MZ51" s="23"/>
      <c r="NA51" s="23"/>
      <c r="NB51" s="23"/>
      <c r="NC51" s="23"/>
      <c r="ND51" s="23"/>
      <c r="NE51" s="23"/>
      <c r="NF51" s="23"/>
      <c r="NG51" s="23"/>
      <c r="NH51" s="23"/>
      <c r="NI51" s="23"/>
      <c r="NJ51" s="23"/>
      <c r="NK51" s="23"/>
      <c r="NL51" s="23"/>
      <c r="NM51" s="23"/>
      <c r="NN51" s="23"/>
      <c r="NO51" s="23"/>
      <c r="NP51" s="23"/>
      <c r="NQ51" s="23"/>
      <c r="NR51" s="23"/>
      <c r="NS51" s="23"/>
      <c r="NT51" s="23"/>
      <c r="NU51" s="23"/>
      <c r="NV51" s="23"/>
      <c r="NW51" s="23"/>
      <c r="NX51" s="23"/>
      <c r="NY51" s="23"/>
      <c r="NZ51" s="23"/>
      <c r="OA51" s="23"/>
      <c r="OB51" s="23"/>
      <c r="OC51" s="23"/>
      <c r="OD51" s="23"/>
      <c r="OE51" s="23"/>
      <c r="OF51" s="23"/>
      <c r="OG51" s="23"/>
      <c r="OH51" s="23"/>
      <c r="OI51" s="23"/>
      <c r="OJ51" s="23"/>
      <c r="OK51" s="23"/>
      <c r="OL51" s="23"/>
      <c r="OM51" s="23"/>
      <c r="ON51" s="23"/>
      <c r="OO51" s="23"/>
      <c r="OP51" s="23"/>
      <c r="OQ51" s="23"/>
      <c r="OR51" s="23"/>
      <c r="OS51" s="23"/>
      <c r="OT51" s="23"/>
      <c r="OU51" s="23"/>
      <c r="OV51" s="23"/>
      <c r="OW51" s="23"/>
      <c r="OX51" s="23"/>
      <c r="OY51" s="23"/>
      <c r="OZ51" s="23"/>
      <c r="PA51" s="23"/>
      <c r="PB51" s="23"/>
      <c r="PC51" s="23"/>
      <c r="PD51" s="23"/>
      <c r="PE51" s="23"/>
      <c r="PF51" s="23"/>
      <c r="PG51" s="23"/>
      <c r="PH51" s="23"/>
      <c r="PI51" s="23"/>
      <c r="PJ51" s="23"/>
      <c r="PK51" s="23"/>
      <c r="PL51" s="23"/>
      <c r="PM51" s="23"/>
      <c r="PN51" s="23"/>
      <c r="PO51" s="23"/>
      <c r="PP51" s="23"/>
      <c r="PQ51" s="23"/>
      <c r="PR51" s="23"/>
      <c r="PS51" s="23"/>
      <c r="PT51" s="23"/>
      <c r="PU51" s="23"/>
      <c r="PV51" s="23"/>
      <c r="PW51" s="23"/>
      <c r="PX51" s="23"/>
      <c r="PY51" s="23"/>
      <c r="PZ51" s="23"/>
      <c r="QA51" s="23"/>
      <c r="QB51" s="23"/>
      <c r="QC51" s="23"/>
      <c r="QD51" s="23"/>
      <c r="QE51" s="23"/>
      <c r="QF51" s="23"/>
      <c r="QG51" s="23"/>
      <c r="QH51" s="23"/>
      <c r="QI51" s="23"/>
      <c r="QJ51" s="23"/>
      <c r="QK51" s="23"/>
      <c r="QL51" s="23"/>
      <c r="QM51" s="23"/>
      <c r="QN51" s="23"/>
      <c r="QO51" s="23"/>
      <c r="QP51" s="23"/>
      <c r="QQ51" s="23"/>
      <c r="QR51" s="23"/>
      <c r="QS51" s="23"/>
      <c r="QT51" s="23"/>
      <c r="QU51" s="23"/>
      <c r="QV51" s="23"/>
      <c r="QW51" s="23"/>
      <c r="QX51" s="23"/>
      <c r="QY51" s="23"/>
      <c r="QZ51" s="23"/>
      <c r="RA51" s="23"/>
      <c r="RB51" s="23"/>
      <c r="RC51" s="23"/>
      <c r="RD51" s="23"/>
      <c r="RE51" s="23"/>
      <c r="RF51" s="23"/>
      <c r="RG51" s="23"/>
      <c r="RH51" s="23"/>
      <c r="RI51" s="23"/>
      <c r="RJ51" s="23"/>
      <c r="RK51" s="23"/>
      <c r="RL51" s="23"/>
      <c r="RM51" s="23"/>
      <c r="RN51" s="23"/>
      <c r="RO51" s="23"/>
      <c r="RP51" s="23"/>
      <c r="RQ51" s="23"/>
      <c r="RR51" s="23"/>
      <c r="RS51" s="23"/>
      <c r="RT51" s="23"/>
      <c r="RU51" s="23"/>
      <c r="RV51" s="23"/>
      <c r="RW51" s="23"/>
      <c r="RX51" s="23"/>
      <c r="RY51" s="23"/>
      <c r="RZ51" s="23"/>
      <c r="SA51" s="23"/>
      <c r="SB51" s="23"/>
      <c r="SC51" s="23"/>
      <c r="SD51" s="23"/>
      <c r="SE51" s="23"/>
      <c r="SF51" s="23"/>
      <c r="SG51" s="23"/>
      <c r="SH51" s="23"/>
      <c r="SI51" s="23"/>
      <c r="SJ51" s="23"/>
      <c r="SK51" s="23"/>
      <c r="SL51" s="23"/>
      <c r="SM51" s="23"/>
      <c r="SN51" s="23"/>
      <c r="SO51" s="23"/>
      <c r="SP51" s="23"/>
      <c r="SQ51" s="23"/>
      <c r="SR51" s="23"/>
      <c r="SS51" s="23"/>
      <c r="ST51" s="23"/>
      <c r="SU51" s="23"/>
      <c r="SV51" s="23"/>
      <c r="SW51" s="23"/>
      <c r="SX51" s="23"/>
      <c r="SY51" s="23"/>
      <c r="SZ51" s="23"/>
      <c r="TA51" s="23"/>
      <c r="TB51" s="23"/>
      <c r="TC51" s="23"/>
      <c r="TD51" s="23"/>
      <c r="TE51" s="23"/>
      <c r="TF51" s="23"/>
      <c r="TG51" s="23"/>
      <c r="TH51" s="23"/>
      <c r="TI51" s="23"/>
      <c r="TJ51" s="23"/>
      <c r="TK51" s="23"/>
      <c r="TL51" s="23"/>
      <c r="TM51" s="23"/>
      <c r="TN51" s="23"/>
      <c r="TO51" s="23"/>
      <c r="TP51" s="23"/>
      <c r="TQ51" s="23"/>
      <c r="TR51" s="23"/>
      <c r="TS51" s="23"/>
      <c r="TT51" s="23"/>
      <c r="TU51" s="23"/>
      <c r="TV51" s="23"/>
      <c r="TW51" s="23"/>
      <c r="TX51" s="23"/>
      <c r="TY51" s="23"/>
      <c r="TZ51" s="23"/>
      <c r="UA51" s="23"/>
      <c r="UB51" s="23"/>
      <c r="UC51" s="23"/>
      <c r="UD51" s="23"/>
      <c r="UE51" s="23"/>
      <c r="UF51" s="23"/>
      <c r="UG51" s="23"/>
      <c r="UH51" s="23"/>
      <c r="UI51" s="23"/>
      <c r="UJ51" s="23"/>
      <c r="UK51" s="23"/>
      <c r="UL51" s="23"/>
      <c r="UM51" s="23"/>
      <c r="UN51" s="23"/>
      <c r="UO51" s="23"/>
      <c r="UP51" s="23"/>
      <c r="UQ51" s="23"/>
      <c r="UR51" s="23"/>
      <c r="US51" s="23"/>
      <c r="UT51" s="23"/>
      <c r="UU51" s="23"/>
      <c r="UV51" s="23"/>
      <c r="UW51" s="23"/>
      <c r="UX51" s="23"/>
      <c r="UY51" s="23"/>
      <c r="UZ51" s="23"/>
      <c r="VA51" s="23"/>
      <c r="VB51" s="23"/>
      <c r="VC51" s="23"/>
      <c r="VD51" s="23"/>
      <c r="VE51" s="23"/>
      <c r="VF51" s="23"/>
      <c r="VG51" s="23"/>
      <c r="VH51" s="23"/>
      <c r="VI51" s="23"/>
      <c r="VJ51" s="23"/>
      <c r="VK51" s="23"/>
      <c r="VL51" s="23"/>
      <c r="VM51" s="23"/>
      <c r="VN51" s="23"/>
      <c r="VO51" s="23"/>
      <c r="VP51" s="23"/>
      <c r="VQ51" s="23"/>
      <c r="VR51" s="23"/>
      <c r="VS51" s="23"/>
      <c r="VT51" s="23"/>
      <c r="VU51" s="23"/>
      <c r="VV51" s="23"/>
      <c r="VW51" s="23"/>
      <c r="VX51" s="23"/>
      <c r="VY51" s="23"/>
      <c r="VZ51" s="23"/>
      <c r="WA51" s="23"/>
      <c r="WB51" s="23"/>
      <c r="WC51" s="23"/>
      <c r="WD51" s="23"/>
      <c r="WE51" s="23"/>
      <c r="WF51" s="23"/>
      <c r="WG51" s="23"/>
      <c r="WH51" s="23"/>
      <c r="WI51" s="23"/>
      <c r="WJ51" s="23"/>
      <c r="WK51" s="23"/>
      <c r="WL51" s="23"/>
      <c r="WM51" s="23"/>
      <c r="WN51" s="23"/>
      <c r="WO51" s="23"/>
      <c r="WP51" s="23"/>
      <c r="WQ51" s="23"/>
      <c r="WR51" s="23"/>
      <c r="WS51" s="23"/>
      <c r="WT51" s="23"/>
      <c r="WU51" s="23"/>
      <c r="WV51" s="23"/>
      <c r="WW51" s="23"/>
      <c r="WX51" s="23"/>
      <c r="WY51" s="23"/>
      <c r="WZ51" s="23"/>
      <c r="XA51" s="23"/>
      <c r="XB51" s="23"/>
      <c r="XC51" s="23"/>
      <c r="XD51" s="23"/>
      <c r="XE51" s="23"/>
      <c r="XF51" s="23"/>
      <c r="XG51" s="23"/>
      <c r="XH51" s="23"/>
      <c r="XI51" s="23"/>
      <c r="XJ51" s="23"/>
      <c r="XK51" s="23"/>
      <c r="XL51" s="23"/>
      <c r="XM51" s="23"/>
      <c r="XN51" s="23"/>
      <c r="XO51" s="23"/>
      <c r="XP51" s="23"/>
      <c r="XQ51" s="23"/>
      <c r="XR51" s="23"/>
      <c r="XS51" s="23"/>
      <c r="XT51" s="23"/>
      <c r="XU51" s="23"/>
      <c r="XV51" s="23"/>
      <c r="XW51" s="23"/>
      <c r="XX51" s="23"/>
      <c r="XY51" s="23"/>
      <c r="XZ51" s="23"/>
      <c r="YA51" s="23"/>
      <c r="YB51" s="23"/>
      <c r="YC51" s="23"/>
      <c r="YD51" s="23"/>
      <c r="YE51" s="23"/>
      <c r="YF51" s="23"/>
      <c r="YG51" s="23"/>
      <c r="YH51" s="23"/>
      <c r="YI51" s="23"/>
      <c r="YJ51" s="23"/>
      <c r="YK51" s="23"/>
      <c r="YL51" s="23"/>
      <c r="YM51" s="23"/>
      <c r="YN51" s="23"/>
      <c r="YO51" s="23"/>
      <c r="YP51" s="23"/>
      <c r="YQ51" s="23"/>
      <c r="YR51" s="23"/>
      <c r="YS51" s="23"/>
      <c r="YT51" s="23"/>
      <c r="YU51" s="23"/>
      <c r="YV51" s="23"/>
      <c r="YW51" s="23"/>
      <c r="YX51" s="23"/>
      <c r="YY51" s="23"/>
      <c r="YZ51" s="23"/>
      <c r="ZA51" s="23"/>
      <c r="ZB51" s="23"/>
      <c r="ZC51" s="23"/>
      <c r="ZD51" s="23"/>
      <c r="ZE51" s="23"/>
      <c r="ZF51" s="23"/>
      <c r="ZG51" s="23"/>
      <c r="ZH51" s="23"/>
      <c r="ZI51" s="23"/>
      <c r="ZJ51" s="23"/>
      <c r="ZK51" s="23"/>
      <c r="ZL51" s="23"/>
      <c r="ZM51" s="23"/>
      <c r="ZN51" s="23"/>
      <c r="ZO51" s="23"/>
      <c r="ZP51" s="23"/>
      <c r="ZQ51" s="23"/>
      <c r="ZR51" s="23"/>
      <c r="ZS51" s="23"/>
      <c r="ZT51" s="23"/>
      <c r="ZU51" s="23"/>
      <c r="ZV51" s="23"/>
      <c r="ZW51" s="23"/>
      <c r="ZX51" s="23"/>
      <c r="ZY51" s="23"/>
      <c r="ZZ51" s="23"/>
      <c r="AAA51" s="23"/>
      <c r="AAB51" s="23"/>
      <c r="AAC51" s="23"/>
      <c r="AAD51" s="23"/>
      <c r="AAE51" s="23"/>
      <c r="AAF51" s="23"/>
      <c r="AAG51" s="23"/>
      <c r="AAH51" s="23"/>
      <c r="AAI51" s="23"/>
      <c r="AAJ51" s="23"/>
      <c r="AAK51" s="23"/>
      <c r="AAL51" s="23"/>
      <c r="AAM51" s="23"/>
      <c r="AAN51" s="23"/>
      <c r="AAO51" s="23"/>
      <c r="AAP51" s="23"/>
      <c r="AAQ51" s="23"/>
      <c r="AAR51" s="23"/>
      <c r="AAS51" s="23"/>
      <c r="AAT51" s="23"/>
      <c r="AAU51" s="23"/>
      <c r="AAV51" s="23"/>
      <c r="AAW51" s="23"/>
      <c r="AAX51" s="23"/>
      <c r="AAY51" s="23"/>
      <c r="AAZ51" s="23"/>
      <c r="ABA51" s="23"/>
      <c r="ABB51" s="23"/>
      <c r="ABC51" s="23"/>
      <c r="ABD51" s="23"/>
      <c r="ABE51" s="23"/>
      <c r="ABF51" s="23"/>
      <c r="ABG51" s="23"/>
      <c r="ABH51" s="23"/>
      <c r="ABI51" s="23"/>
      <c r="ABJ51" s="23"/>
      <c r="ABK51" s="23"/>
      <c r="ABL51" s="23"/>
      <c r="ABM51" s="23"/>
      <c r="ABN51" s="23"/>
      <c r="ABO51" s="23"/>
      <c r="ABP51" s="23"/>
      <c r="ABQ51" s="23"/>
      <c r="ABR51" s="23"/>
      <c r="ABS51" s="23"/>
      <c r="ABT51" s="23"/>
      <c r="ABU51" s="23"/>
      <c r="ABV51" s="23"/>
      <c r="ABW51" s="23"/>
      <c r="ABX51" s="23"/>
      <c r="ABY51" s="23"/>
      <c r="ABZ51" s="23"/>
      <c r="ACA51" s="23"/>
      <c r="ACB51" s="23"/>
      <c r="ACC51" s="23"/>
      <c r="ACD51" s="23"/>
      <c r="ACE51" s="23"/>
      <c r="ACF51" s="23"/>
      <c r="ACG51" s="23"/>
      <c r="ACH51" s="23"/>
      <c r="ACI51" s="23"/>
      <c r="ACJ51" s="23"/>
      <c r="ACK51" s="23"/>
      <c r="ACL51" s="23"/>
      <c r="ACM51" s="23"/>
      <c r="ACN51" s="23"/>
      <c r="ACO51" s="23"/>
      <c r="ACP51" s="23"/>
      <c r="ACQ51" s="23"/>
      <c r="ACR51" s="23"/>
      <c r="ACS51" s="23"/>
      <c r="ACT51" s="23"/>
      <c r="ACU51" s="23"/>
      <c r="ACV51" s="23"/>
      <c r="ACW51" s="23"/>
      <c r="ACX51" s="23"/>
      <c r="ACY51" s="23"/>
      <c r="ACZ51" s="23"/>
      <c r="ADA51" s="23"/>
      <c r="ADB51" s="23"/>
      <c r="ADC51" s="23"/>
      <c r="ADD51" s="23"/>
      <c r="ADE51" s="23"/>
      <c r="ADF51" s="23"/>
      <c r="ADG51" s="23"/>
      <c r="ADH51" s="23"/>
      <c r="ADI51" s="23"/>
      <c r="ADJ51" s="23"/>
      <c r="ADK51" s="23"/>
      <c r="ADL51" s="23"/>
      <c r="ADM51" s="23"/>
      <c r="ADN51" s="23"/>
      <c r="ADO51" s="23"/>
      <c r="ADP51" s="23"/>
      <c r="ADQ51" s="23"/>
      <c r="ADR51" s="23"/>
      <c r="ADS51" s="23"/>
      <c r="ADT51" s="23"/>
      <c r="ADU51" s="23"/>
      <c r="ADV51" s="23"/>
      <c r="ADW51" s="23"/>
      <c r="ADX51" s="23"/>
      <c r="ADY51" s="23"/>
      <c r="ADZ51" s="23"/>
      <c r="AEA51" s="23"/>
      <c r="AEB51" s="23"/>
      <c r="AEC51" s="23"/>
      <c r="AED51" s="23"/>
      <c r="AEE51" s="23"/>
      <c r="AEF51" s="23"/>
      <c r="AEG51" s="23"/>
      <c r="AEH51" s="23"/>
      <c r="AEI51" s="23"/>
      <c r="AEJ51" s="23"/>
      <c r="AEK51" s="23"/>
      <c r="AEL51" s="23"/>
      <c r="AEM51" s="23"/>
      <c r="AEN51" s="23"/>
      <c r="AEO51" s="23"/>
      <c r="AEP51" s="23"/>
      <c r="AEQ51" s="23"/>
      <c r="AER51" s="23"/>
      <c r="AES51" s="23"/>
      <c r="AET51" s="23"/>
      <c r="AEU51" s="23"/>
      <c r="AEV51" s="23"/>
      <c r="AEW51" s="23"/>
      <c r="AEX51" s="23"/>
      <c r="AEY51" s="23"/>
      <c r="AEZ51" s="23"/>
      <c r="AFA51" s="23"/>
      <c r="AFB51" s="23"/>
      <c r="AFC51" s="23"/>
      <c r="AFD51" s="23"/>
      <c r="AFE51" s="23"/>
      <c r="AFF51" s="23"/>
      <c r="AFG51" s="23"/>
      <c r="AFH51" s="23"/>
      <c r="AFI51" s="23"/>
      <c r="AFJ51" s="23"/>
      <c r="AFK51" s="23"/>
      <c r="AFL51" s="23"/>
      <c r="AFM51" s="23"/>
      <c r="AFN51" s="23"/>
      <c r="AFO51" s="23"/>
      <c r="AFP51" s="23"/>
      <c r="AFQ51" s="23"/>
      <c r="AFR51" s="23"/>
      <c r="AFS51" s="23"/>
      <c r="AFT51" s="23"/>
      <c r="AFU51" s="23"/>
      <c r="AFV51" s="23"/>
      <c r="AFW51" s="23"/>
      <c r="AFX51" s="23"/>
      <c r="AFY51" s="23"/>
      <c r="AFZ51" s="23"/>
      <c r="AGA51" s="23"/>
      <c r="AGB51" s="23"/>
      <c r="AGC51" s="23"/>
      <c r="AGD51" s="23"/>
      <c r="AGE51" s="23"/>
      <c r="AGF51" s="23"/>
      <c r="AGG51" s="23"/>
      <c r="AGH51" s="23"/>
      <c r="AGI51" s="23"/>
      <c r="AGJ51" s="23"/>
      <c r="AGK51" s="23"/>
      <c r="AGL51" s="23"/>
      <c r="AGM51" s="23"/>
      <c r="AGN51" s="23"/>
      <c r="AGO51" s="23"/>
      <c r="AGP51" s="23"/>
      <c r="AGQ51" s="23"/>
      <c r="AGR51" s="23"/>
      <c r="AGS51" s="23"/>
      <c r="AGT51" s="23"/>
      <c r="AGU51" s="23"/>
      <c r="AGV51" s="23"/>
      <c r="AGW51" s="23"/>
      <c r="AGX51" s="23"/>
      <c r="AGY51" s="23"/>
      <c r="AGZ51" s="23"/>
      <c r="AHA51" s="23"/>
      <c r="AHB51" s="23"/>
      <c r="AHC51" s="23"/>
      <c r="AHD51" s="23"/>
      <c r="AHE51" s="23"/>
      <c r="AHF51" s="23"/>
      <c r="AHG51" s="23"/>
      <c r="AHH51" s="23"/>
      <c r="AHI51" s="23"/>
      <c r="AHJ51" s="23"/>
      <c r="AHK51" s="23"/>
      <c r="AHL51" s="23"/>
      <c r="AHM51" s="23"/>
      <c r="AHN51" s="23"/>
      <c r="AHO51" s="23"/>
      <c r="AHP51" s="23"/>
      <c r="AHQ51" s="23"/>
      <c r="AHR51" s="23"/>
      <c r="AHS51" s="23"/>
      <c r="AHT51" s="23"/>
      <c r="AHU51" s="23"/>
      <c r="AHV51" s="23"/>
      <c r="AHW51" s="23"/>
      <c r="AHX51" s="23"/>
      <c r="AHY51" s="23"/>
      <c r="AHZ51" s="23"/>
      <c r="AIA51" s="23"/>
      <c r="AIB51" s="23"/>
      <c r="AIC51" s="23"/>
      <c r="AID51" s="23"/>
      <c r="AIE51" s="23"/>
      <c r="AIF51" s="23"/>
      <c r="AIG51" s="23"/>
      <c r="AIH51" s="23"/>
      <c r="AII51" s="23"/>
      <c r="AIJ51" s="23"/>
      <c r="AIK51" s="23"/>
      <c r="AIL51" s="23"/>
      <c r="AIM51" s="23"/>
      <c r="AIN51" s="23"/>
      <c r="AIO51" s="23"/>
      <c r="AIP51" s="23"/>
      <c r="AIQ51" s="23"/>
      <c r="AIR51" s="23"/>
      <c r="AIS51" s="23"/>
      <c r="AIT51" s="23"/>
      <c r="AIU51" s="23"/>
      <c r="AIV51" s="23"/>
      <c r="AIW51" s="23"/>
      <c r="AIX51" s="23"/>
      <c r="AIY51" s="23"/>
      <c r="AIZ51" s="23"/>
      <c r="AJA51" s="23"/>
      <c r="AJB51" s="23"/>
      <c r="AJC51" s="23"/>
      <c r="AJD51" s="23"/>
      <c r="AJE51" s="23"/>
      <c r="AJF51" s="23"/>
      <c r="AJG51" s="23"/>
      <c r="AJH51" s="23"/>
      <c r="AJI51" s="23"/>
      <c r="AJJ51" s="23"/>
      <c r="AJK51" s="23"/>
      <c r="AJL51" s="23"/>
      <c r="AJM51" s="23"/>
      <c r="AJN51" s="23"/>
      <c r="AJO51" s="23"/>
      <c r="AJP51" s="23"/>
      <c r="AJQ51" s="23"/>
      <c r="AJR51" s="23"/>
      <c r="AJS51" s="23"/>
      <c r="AJT51" s="23"/>
      <c r="AJU51" s="23"/>
      <c r="AJV51" s="23"/>
      <c r="AJW51" s="23"/>
      <c r="AJX51" s="23"/>
      <c r="AJY51" s="23"/>
      <c r="AJZ51" s="23"/>
      <c r="AKA51" s="23"/>
      <c r="AKB51" s="23"/>
      <c r="AKC51" s="23"/>
      <c r="AKD51" s="23"/>
      <c r="AKE51" s="23"/>
      <c r="AKF51" s="23"/>
      <c r="AKG51" s="23"/>
      <c r="AKH51" s="23"/>
      <c r="AKI51" s="23"/>
      <c r="AKJ51" s="23"/>
      <c r="AKK51" s="23"/>
      <c r="AKL51" s="23"/>
      <c r="AKM51" s="23"/>
      <c r="AKN51" s="23"/>
      <c r="AKO51" s="23"/>
      <c r="AKP51" s="23"/>
      <c r="AKQ51" s="23"/>
      <c r="AKR51" s="23"/>
      <c r="AKS51" s="23"/>
      <c r="AKT51" s="23"/>
      <c r="AKU51" s="23"/>
      <c r="AKV51" s="23"/>
      <c r="AKW51" s="23"/>
      <c r="AKX51" s="23"/>
      <c r="AKY51" s="23"/>
      <c r="AKZ51" s="23"/>
      <c r="ALA51" s="23"/>
      <c r="ALB51" s="23"/>
      <c r="ALC51" s="23"/>
      <c r="ALD51" s="23"/>
      <c r="ALE51" s="23"/>
      <c r="ALF51" s="23"/>
      <c r="ALG51" s="23"/>
      <c r="ALH51" s="23"/>
      <c r="ALI51" s="23"/>
      <c r="ALJ51" s="23"/>
      <c r="ALK51" s="23"/>
      <c r="ALL51" s="23"/>
      <c r="ALM51" s="23"/>
      <c r="ALN51" s="23"/>
      <c r="ALO51" s="23"/>
      <c r="ALP51" s="23"/>
      <c r="ALQ51" s="23"/>
      <c r="ALR51" s="23"/>
      <c r="ALS51" s="23"/>
      <c r="ALT51" s="23"/>
      <c r="ALU51" s="23"/>
      <c r="ALV51" s="23"/>
      <c r="ALW51" s="23"/>
      <c r="ALX51" s="23"/>
      <c r="ALY51" s="23"/>
      <c r="ALZ51" s="23"/>
      <c r="AMA51" s="23"/>
      <c r="AMB51" s="23"/>
    </row>
    <row r="52" spans="1:1016" s="22" customFormat="1" x14ac:dyDescent="0.2">
      <c r="A52" s="18" t="s">
        <v>84</v>
      </c>
      <c r="B52" s="14" t="s">
        <v>85</v>
      </c>
      <c r="C52" s="9" t="s">
        <v>149</v>
      </c>
      <c r="D52" s="15">
        <v>22730</v>
      </c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23"/>
      <c r="BK52" s="23"/>
      <c r="BL52" s="23"/>
      <c r="BM52" s="23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23"/>
      <c r="CJ52" s="23"/>
      <c r="CK52" s="23"/>
      <c r="CL52" s="23"/>
      <c r="CM52" s="23"/>
      <c r="CN52" s="23"/>
      <c r="CO52" s="23"/>
      <c r="CP52" s="23"/>
      <c r="CQ52" s="23"/>
      <c r="CR52" s="23"/>
      <c r="CS52" s="23"/>
      <c r="CT52" s="23"/>
      <c r="CU52" s="23"/>
      <c r="CV52" s="23"/>
      <c r="CW52" s="23"/>
      <c r="CX52" s="23"/>
      <c r="CY52" s="23"/>
      <c r="CZ52" s="23"/>
      <c r="DA52" s="23"/>
      <c r="DB52" s="23"/>
      <c r="DC52" s="23"/>
      <c r="DD52" s="23"/>
      <c r="DE52" s="23"/>
      <c r="DF52" s="23"/>
      <c r="DG52" s="23"/>
      <c r="DH52" s="23"/>
      <c r="DI52" s="23"/>
      <c r="DJ52" s="23"/>
      <c r="DK52" s="23"/>
      <c r="DL52" s="23"/>
      <c r="DM52" s="23"/>
      <c r="DN52" s="23"/>
      <c r="DO52" s="23"/>
      <c r="DP52" s="23"/>
      <c r="DQ52" s="23"/>
      <c r="DR52" s="23"/>
      <c r="DS52" s="23"/>
      <c r="DT52" s="23"/>
      <c r="DU52" s="23"/>
      <c r="DV52" s="23"/>
      <c r="DW52" s="23"/>
      <c r="DX52" s="23"/>
      <c r="DY52" s="23"/>
      <c r="DZ52" s="23"/>
      <c r="EA52" s="23"/>
      <c r="EB52" s="23"/>
      <c r="EC52" s="23"/>
      <c r="ED52" s="23"/>
      <c r="EE52" s="23"/>
      <c r="EF52" s="23"/>
      <c r="EG52" s="23"/>
      <c r="EH52" s="23"/>
      <c r="EI52" s="23"/>
      <c r="EJ52" s="23"/>
      <c r="EK52" s="23"/>
      <c r="EL52" s="23"/>
      <c r="EM52" s="23"/>
      <c r="EN52" s="23"/>
      <c r="EO52" s="23"/>
      <c r="EP52" s="23"/>
      <c r="EQ52" s="23"/>
      <c r="ER52" s="23"/>
      <c r="ES52" s="23"/>
      <c r="ET52" s="23"/>
      <c r="EU52" s="23"/>
      <c r="EV52" s="23"/>
      <c r="EW52" s="23"/>
      <c r="EX52" s="23"/>
      <c r="EY52" s="23"/>
      <c r="EZ52" s="23"/>
      <c r="FA52" s="23"/>
      <c r="FB52" s="23"/>
      <c r="FC52" s="23"/>
      <c r="FD52" s="23"/>
      <c r="FE52" s="23"/>
      <c r="FF52" s="23"/>
      <c r="FG52" s="23"/>
      <c r="FH52" s="23"/>
      <c r="FI52" s="23"/>
      <c r="FJ52" s="23"/>
      <c r="FK52" s="23"/>
      <c r="FL52" s="23"/>
      <c r="FM52" s="23"/>
      <c r="FN52" s="23"/>
      <c r="FO52" s="23"/>
      <c r="FP52" s="23"/>
      <c r="FQ52" s="23"/>
      <c r="FR52" s="23"/>
      <c r="FS52" s="23"/>
      <c r="FT52" s="23"/>
      <c r="FU52" s="23"/>
      <c r="FV52" s="23"/>
      <c r="FW52" s="23"/>
      <c r="FX52" s="23"/>
      <c r="FY52" s="23"/>
      <c r="FZ52" s="23"/>
      <c r="GA52" s="23"/>
      <c r="GB52" s="23"/>
      <c r="GC52" s="23"/>
      <c r="GD52" s="23"/>
      <c r="GE52" s="23"/>
      <c r="GF52" s="23"/>
      <c r="GG52" s="23"/>
      <c r="GH52" s="23"/>
      <c r="GI52" s="23"/>
      <c r="GJ52" s="23"/>
      <c r="GK52" s="23"/>
      <c r="GL52" s="23"/>
      <c r="GM52" s="23"/>
      <c r="GN52" s="23"/>
      <c r="GO52" s="23"/>
      <c r="GP52" s="23"/>
      <c r="GQ52" s="23"/>
      <c r="GR52" s="23"/>
      <c r="GS52" s="23"/>
      <c r="GT52" s="23"/>
      <c r="GU52" s="23"/>
      <c r="GV52" s="23"/>
      <c r="GW52" s="23"/>
      <c r="GX52" s="23"/>
      <c r="GY52" s="23"/>
      <c r="GZ52" s="23"/>
      <c r="HA52" s="23"/>
      <c r="HB52" s="23"/>
      <c r="HC52" s="23"/>
      <c r="HD52" s="23"/>
      <c r="HE52" s="23"/>
      <c r="HF52" s="23"/>
      <c r="HG52" s="23"/>
      <c r="HH52" s="23"/>
      <c r="HI52" s="23"/>
      <c r="HJ52" s="23"/>
      <c r="HK52" s="23"/>
      <c r="HL52" s="23"/>
      <c r="HM52" s="23"/>
      <c r="HN52" s="23"/>
      <c r="HO52" s="23"/>
      <c r="HP52" s="23"/>
      <c r="HQ52" s="23"/>
      <c r="HR52" s="23"/>
      <c r="HS52" s="23"/>
      <c r="HT52" s="23"/>
      <c r="HU52" s="23"/>
      <c r="HV52" s="23"/>
      <c r="HW52" s="23"/>
      <c r="HX52" s="23"/>
      <c r="HY52" s="23"/>
      <c r="HZ52" s="23"/>
      <c r="IA52" s="23"/>
      <c r="IB52" s="23"/>
      <c r="IC52" s="23"/>
      <c r="ID52" s="23"/>
      <c r="IE52" s="23"/>
      <c r="IF52" s="23"/>
      <c r="IG52" s="23"/>
      <c r="IH52" s="23"/>
      <c r="II52" s="23"/>
      <c r="IJ52" s="23"/>
      <c r="IK52" s="23"/>
      <c r="IL52" s="23"/>
      <c r="IM52" s="23"/>
      <c r="IN52" s="23"/>
      <c r="IO52" s="23"/>
      <c r="IP52" s="23"/>
      <c r="IQ52" s="23"/>
      <c r="IR52" s="23"/>
      <c r="IS52" s="23"/>
      <c r="IT52" s="23"/>
      <c r="IU52" s="23"/>
      <c r="IV52" s="23"/>
      <c r="IW52" s="23"/>
      <c r="IX52" s="23"/>
      <c r="IY52" s="23"/>
      <c r="IZ52" s="23"/>
      <c r="JA52" s="23"/>
      <c r="JB52" s="23"/>
      <c r="JC52" s="23"/>
      <c r="JD52" s="23"/>
      <c r="JE52" s="23"/>
      <c r="JF52" s="23"/>
      <c r="JG52" s="23"/>
      <c r="JH52" s="23"/>
      <c r="JI52" s="23"/>
      <c r="JJ52" s="23"/>
      <c r="JK52" s="23"/>
      <c r="JL52" s="23"/>
      <c r="JM52" s="23"/>
      <c r="JN52" s="23"/>
      <c r="JO52" s="23"/>
      <c r="JP52" s="23"/>
      <c r="JQ52" s="23"/>
      <c r="JR52" s="23"/>
      <c r="JS52" s="23"/>
      <c r="JT52" s="23"/>
      <c r="JU52" s="23"/>
      <c r="JV52" s="23"/>
      <c r="JW52" s="23"/>
      <c r="JX52" s="23"/>
      <c r="JY52" s="23"/>
      <c r="JZ52" s="23"/>
      <c r="KA52" s="23"/>
      <c r="KB52" s="23"/>
      <c r="KC52" s="23"/>
      <c r="KD52" s="23"/>
      <c r="KE52" s="23"/>
      <c r="KF52" s="23"/>
      <c r="KG52" s="23"/>
      <c r="KH52" s="23"/>
      <c r="KI52" s="23"/>
      <c r="KJ52" s="23"/>
      <c r="KK52" s="23"/>
      <c r="KL52" s="23"/>
      <c r="KM52" s="23"/>
      <c r="KN52" s="23"/>
      <c r="KO52" s="23"/>
      <c r="KP52" s="23"/>
      <c r="KQ52" s="23"/>
      <c r="KR52" s="23"/>
      <c r="KS52" s="23"/>
      <c r="KT52" s="23"/>
      <c r="KU52" s="23"/>
      <c r="KV52" s="23"/>
      <c r="KW52" s="23"/>
      <c r="KX52" s="23"/>
      <c r="KY52" s="23"/>
      <c r="KZ52" s="23"/>
      <c r="LA52" s="23"/>
      <c r="LB52" s="23"/>
      <c r="LC52" s="23"/>
      <c r="LD52" s="23"/>
      <c r="LE52" s="23"/>
      <c r="LF52" s="23"/>
      <c r="LG52" s="23"/>
      <c r="LH52" s="23"/>
      <c r="LI52" s="23"/>
      <c r="LJ52" s="23"/>
      <c r="LK52" s="23"/>
      <c r="LL52" s="23"/>
      <c r="LM52" s="23"/>
      <c r="LN52" s="23"/>
      <c r="LO52" s="23"/>
      <c r="LP52" s="23"/>
      <c r="LQ52" s="23"/>
      <c r="LR52" s="23"/>
      <c r="LS52" s="23"/>
      <c r="LT52" s="23"/>
      <c r="LU52" s="23"/>
      <c r="LV52" s="23"/>
      <c r="LW52" s="23"/>
      <c r="LX52" s="23"/>
      <c r="LY52" s="23"/>
      <c r="LZ52" s="23"/>
      <c r="MA52" s="23"/>
      <c r="MB52" s="23"/>
      <c r="MC52" s="23"/>
      <c r="MD52" s="23"/>
      <c r="ME52" s="23"/>
      <c r="MF52" s="23"/>
      <c r="MG52" s="23"/>
      <c r="MH52" s="23"/>
      <c r="MI52" s="23"/>
      <c r="MJ52" s="23"/>
      <c r="MK52" s="23"/>
      <c r="ML52" s="23"/>
      <c r="MM52" s="23"/>
      <c r="MN52" s="23"/>
      <c r="MO52" s="23"/>
      <c r="MP52" s="23"/>
      <c r="MQ52" s="23"/>
      <c r="MR52" s="23"/>
      <c r="MS52" s="23"/>
      <c r="MT52" s="23"/>
      <c r="MU52" s="23"/>
      <c r="MV52" s="23"/>
      <c r="MW52" s="23"/>
      <c r="MX52" s="23"/>
      <c r="MY52" s="23"/>
      <c r="MZ52" s="23"/>
      <c r="NA52" s="23"/>
      <c r="NB52" s="23"/>
      <c r="NC52" s="23"/>
      <c r="ND52" s="23"/>
      <c r="NE52" s="23"/>
      <c r="NF52" s="23"/>
      <c r="NG52" s="23"/>
      <c r="NH52" s="23"/>
      <c r="NI52" s="23"/>
      <c r="NJ52" s="23"/>
      <c r="NK52" s="23"/>
      <c r="NL52" s="23"/>
      <c r="NM52" s="23"/>
      <c r="NN52" s="23"/>
      <c r="NO52" s="23"/>
      <c r="NP52" s="23"/>
      <c r="NQ52" s="23"/>
      <c r="NR52" s="23"/>
      <c r="NS52" s="23"/>
      <c r="NT52" s="23"/>
      <c r="NU52" s="23"/>
      <c r="NV52" s="23"/>
      <c r="NW52" s="23"/>
      <c r="NX52" s="23"/>
      <c r="NY52" s="23"/>
      <c r="NZ52" s="23"/>
      <c r="OA52" s="23"/>
      <c r="OB52" s="23"/>
      <c r="OC52" s="23"/>
      <c r="OD52" s="23"/>
      <c r="OE52" s="23"/>
      <c r="OF52" s="23"/>
      <c r="OG52" s="23"/>
      <c r="OH52" s="23"/>
      <c r="OI52" s="23"/>
      <c r="OJ52" s="23"/>
      <c r="OK52" s="23"/>
      <c r="OL52" s="23"/>
      <c r="OM52" s="23"/>
      <c r="ON52" s="23"/>
      <c r="OO52" s="23"/>
      <c r="OP52" s="23"/>
      <c r="OQ52" s="23"/>
      <c r="OR52" s="23"/>
      <c r="OS52" s="23"/>
      <c r="OT52" s="23"/>
      <c r="OU52" s="23"/>
      <c r="OV52" s="23"/>
      <c r="OW52" s="23"/>
      <c r="OX52" s="23"/>
      <c r="OY52" s="23"/>
      <c r="OZ52" s="23"/>
      <c r="PA52" s="23"/>
      <c r="PB52" s="23"/>
      <c r="PC52" s="23"/>
      <c r="PD52" s="23"/>
      <c r="PE52" s="23"/>
      <c r="PF52" s="23"/>
      <c r="PG52" s="23"/>
      <c r="PH52" s="23"/>
      <c r="PI52" s="23"/>
      <c r="PJ52" s="23"/>
      <c r="PK52" s="23"/>
      <c r="PL52" s="23"/>
      <c r="PM52" s="23"/>
      <c r="PN52" s="23"/>
      <c r="PO52" s="23"/>
      <c r="PP52" s="23"/>
      <c r="PQ52" s="23"/>
      <c r="PR52" s="23"/>
      <c r="PS52" s="23"/>
      <c r="PT52" s="23"/>
      <c r="PU52" s="23"/>
      <c r="PV52" s="23"/>
      <c r="PW52" s="23"/>
      <c r="PX52" s="23"/>
      <c r="PY52" s="23"/>
      <c r="PZ52" s="23"/>
      <c r="QA52" s="23"/>
      <c r="QB52" s="23"/>
      <c r="QC52" s="23"/>
      <c r="QD52" s="23"/>
      <c r="QE52" s="23"/>
      <c r="QF52" s="23"/>
      <c r="QG52" s="23"/>
      <c r="QH52" s="23"/>
      <c r="QI52" s="23"/>
      <c r="QJ52" s="23"/>
      <c r="QK52" s="23"/>
      <c r="QL52" s="23"/>
      <c r="QM52" s="23"/>
      <c r="QN52" s="23"/>
      <c r="QO52" s="23"/>
      <c r="QP52" s="23"/>
      <c r="QQ52" s="23"/>
      <c r="QR52" s="23"/>
      <c r="QS52" s="23"/>
      <c r="QT52" s="23"/>
      <c r="QU52" s="23"/>
      <c r="QV52" s="23"/>
      <c r="QW52" s="23"/>
      <c r="QX52" s="23"/>
      <c r="QY52" s="23"/>
      <c r="QZ52" s="23"/>
      <c r="RA52" s="23"/>
      <c r="RB52" s="23"/>
      <c r="RC52" s="23"/>
      <c r="RD52" s="23"/>
      <c r="RE52" s="23"/>
      <c r="RF52" s="23"/>
      <c r="RG52" s="23"/>
      <c r="RH52" s="23"/>
      <c r="RI52" s="23"/>
      <c r="RJ52" s="23"/>
      <c r="RK52" s="23"/>
      <c r="RL52" s="23"/>
      <c r="RM52" s="23"/>
      <c r="RN52" s="23"/>
      <c r="RO52" s="23"/>
      <c r="RP52" s="23"/>
      <c r="RQ52" s="23"/>
      <c r="RR52" s="23"/>
      <c r="RS52" s="23"/>
      <c r="RT52" s="23"/>
      <c r="RU52" s="23"/>
      <c r="RV52" s="23"/>
      <c r="RW52" s="23"/>
      <c r="RX52" s="23"/>
      <c r="RY52" s="23"/>
      <c r="RZ52" s="23"/>
      <c r="SA52" s="23"/>
      <c r="SB52" s="23"/>
      <c r="SC52" s="23"/>
      <c r="SD52" s="23"/>
      <c r="SE52" s="23"/>
      <c r="SF52" s="23"/>
      <c r="SG52" s="23"/>
      <c r="SH52" s="23"/>
      <c r="SI52" s="23"/>
      <c r="SJ52" s="23"/>
      <c r="SK52" s="23"/>
      <c r="SL52" s="23"/>
      <c r="SM52" s="23"/>
      <c r="SN52" s="23"/>
      <c r="SO52" s="23"/>
      <c r="SP52" s="23"/>
      <c r="SQ52" s="23"/>
      <c r="SR52" s="23"/>
      <c r="SS52" s="23"/>
      <c r="ST52" s="23"/>
      <c r="SU52" s="23"/>
      <c r="SV52" s="23"/>
      <c r="SW52" s="23"/>
      <c r="SX52" s="23"/>
      <c r="SY52" s="23"/>
      <c r="SZ52" s="23"/>
      <c r="TA52" s="23"/>
      <c r="TB52" s="23"/>
      <c r="TC52" s="23"/>
      <c r="TD52" s="23"/>
      <c r="TE52" s="23"/>
      <c r="TF52" s="23"/>
      <c r="TG52" s="23"/>
      <c r="TH52" s="23"/>
      <c r="TI52" s="23"/>
      <c r="TJ52" s="23"/>
      <c r="TK52" s="23"/>
      <c r="TL52" s="23"/>
      <c r="TM52" s="23"/>
      <c r="TN52" s="23"/>
      <c r="TO52" s="23"/>
      <c r="TP52" s="23"/>
      <c r="TQ52" s="23"/>
      <c r="TR52" s="23"/>
      <c r="TS52" s="23"/>
      <c r="TT52" s="23"/>
      <c r="TU52" s="23"/>
      <c r="TV52" s="23"/>
      <c r="TW52" s="23"/>
      <c r="TX52" s="23"/>
      <c r="TY52" s="23"/>
      <c r="TZ52" s="23"/>
      <c r="UA52" s="23"/>
      <c r="UB52" s="23"/>
      <c r="UC52" s="23"/>
      <c r="UD52" s="23"/>
      <c r="UE52" s="23"/>
      <c r="UF52" s="23"/>
      <c r="UG52" s="23"/>
      <c r="UH52" s="23"/>
      <c r="UI52" s="23"/>
      <c r="UJ52" s="23"/>
      <c r="UK52" s="23"/>
      <c r="UL52" s="23"/>
      <c r="UM52" s="23"/>
      <c r="UN52" s="23"/>
      <c r="UO52" s="23"/>
      <c r="UP52" s="23"/>
      <c r="UQ52" s="23"/>
      <c r="UR52" s="23"/>
      <c r="US52" s="23"/>
      <c r="UT52" s="23"/>
      <c r="UU52" s="23"/>
      <c r="UV52" s="23"/>
      <c r="UW52" s="23"/>
      <c r="UX52" s="23"/>
      <c r="UY52" s="23"/>
      <c r="UZ52" s="23"/>
      <c r="VA52" s="23"/>
      <c r="VB52" s="23"/>
      <c r="VC52" s="23"/>
      <c r="VD52" s="23"/>
      <c r="VE52" s="23"/>
      <c r="VF52" s="23"/>
      <c r="VG52" s="23"/>
      <c r="VH52" s="23"/>
      <c r="VI52" s="23"/>
      <c r="VJ52" s="23"/>
      <c r="VK52" s="23"/>
      <c r="VL52" s="23"/>
      <c r="VM52" s="23"/>
      <c r="VN52" s="23"/>
      <c r="VO52" s="23"/>
      <c r="VP52" s="23"/>
      <c r="VQ52" s="23"/>
      <c r="VR52" s="23"/>
      <c r="VS52" s="23"/>
      <c r="VT52" s="23"/>
      <c r="VU52" s="23"/>
      <c r="VV52" s="23"/>
      <c r="VW52" s="23"/>
      <c r="VX52" s="23"/>
      <c r="VY52" s="23"/>
      <c r="VZ52" s="23"/>
      <c r="WA52" s="23"/>
      <c r="WB52" s="23"/>
      <c r="WC52" s="23"/>
      <c r="WD52" s="23"/>
      <c r="WE52" s="23"/>
      <c r="WF52" s="23"/>
      <c r="WG52" s="23"/>
      <c r="WH52" s="23"/>
      <c r="WI52" s="23"/>
      <c r="WJ52" s="23"/>
      <c r="WK52" s="23"/>
      <c r="WL52" s="23"/>
      <c r="WM52" s="23"/>
      <c r="WN52" s="23"/>
      <c r="WO52" s="23"/>
      <c r="WP52" s="23"/>
      <c r="WQ52" s="23"/>
      <c r="WR52" s="23"/>
      <c r="WS52" s="23"/>
      <c r="WT52" s="23"/>
      <c r="WU52" s="23"/>
      <c r="WV52" s="23"/>
      <c r="WW52" s="23"/>
      <c r="WX52" s="23"/>
      <c r="WY52" s="23"/>
      <c r="WZ52" s="23"/>
      <c r="XA52" s="23"/>
      <c r="XB52" s="23"/>
      <c r="XC52" s="23"/>
      <c r="XD52" s="23"/>
      <c r="XE52" s="23"/>
      <c r="XF52" s="23"/>
      <c r="XG52" s="23"/>
      <c r="XH52" s="23"/>
      <c r="XI52" s="23"/>
      <c r="XJ52" s="23"/>
      <c r="XK52" s="23"/>
      <c r="XL52" s="23"/>
      <c r="XM52" s="23"/>
      <c r="XN52" s="23"/>
      <c r="XO52" s="23"/>
      <c r="XP52" s="23"/>
      <c r="XQ52" s="23"/>
      <c r="XR52" s="23"/>
      <c r="XS52" s="23"/>
      <c r="XT52" s="23"/>
      <c r="XU52" s="23"/>
      <c r="XV52" s="23"/>
      <c r="XW52" s="23"/>
      <c r="XX52" s="23"/>
      <c r="XY52" s="23"/>
      <c r="XZ52" s="23"/>
      <c r="YA52" s="23"/>
      <c r="YB52" s="23"/>
      <c r="YC52" s="23"/>
      <c r="YD52" s="23"/>
      <c r="YE52" s="23"/>
      <c r="YF52" s="23"/>
      <c r="YG52" s="23"/>
      <c r="YH52" s="23"/>
      <c r="YI52" s="23"/>
      <c r="YJ52" s="23"/>
      <c r="YK52" s="23"/>
      <c r="YL52" s="23"/>
      <c r="YM52" s="23"/>
      <c r="YN52" s="23"/>
      <c r="YO52" s="23"/>
      <c r="YP52" s="23"/>
      <c r="YQ52" s="23"/>
      <c r="YR52" s="23"/>
      <c r="YS52" s="23"/>
      <c r="YT52" s="23"/>
      <c r="YU52" s="23"/>
      <c r="YV52" s="23"/>
      <c r="YW52" s="23"/>
      <c r="YX52" s="23"/>
      <c r="YY52" s="23"/>
      <c r="YZ52" s="23"/>
      <c r="ZA52" s="23"/>
      <c r="ZB52" s="23"/>
      <c r="ZC52" s="23"/>
      <c r="ZD52" s="23"/>
      <c r="ZE52" s="23"/>
      <c r="ZF52" s="23"/>
      <c r="ZG52" s="23"/>
      <c r="ZH52" s="23"/>
      <c r="ZI52" s="23"/>
      <c r="ZJ52" s="23"/>
      <c r="ZK52" s="23"/>
      <c r="ZL52" s="23"/>
      <c r="ZM52" s="23"/>
      <c r="ZN52" s="23"/>
      <c r="ZO52" s="23"/>
      <c r="ZP52" s="23"/>
      <c r="ZQ52" s="23"/>
      <c r="ZR52" s="23"/>
      <c r="ZS52" s="23"/>
      <c r="ZT52" s="23"/>
      <c r="ZU52" s="23"/>
      <c r="ZV52" s="23"/>
      <c r="ZW52" s="23"/>
      <c r="ZX52" s="23"/>
      <c r="ZY52" s="23"/>
      <c r="ZZ52" s="23"/>
      <c r="AAA52" s="23"/>
      <c r="AAB52" s="23"/>
      <c r="AAC52" s="23"/>
      <c r="AAD52" s="23"/>
      <c r="AAE52" s="23"/>
      <c r="AAF52" s="23"/>
      <c r="AAG52" s="23"/>
      <c r="AAH52" s="23"/>
      <c r="AAI52" s="23"/>
      <c r="AAJ52" s="23"/>
      <c r="AAK52" s="23"/>
      <c r="AAL52" s="23"/>
      <c r="AAM52" s="23"/>
      <c r="AAN52" s="23"/>
      <c r="AAO52" s="23"/>
      <c r="AAP52" s="23"/>
      <c r="AAQ52" s="23"/>
      <c r="AAR52" s="23"/>
      <c r="AAS52" s="23"/>
      <c r="AAT52" s="23"/>
      <c r="AAU52" s="23"/>
      <c r="AAV52" s="23"/>
      <c r="AAW52" s="23"/>
      <c r="AAX52" s="23"/>
      <c r="AAY52" s="23"/>
      <c r="AAZ52" s="23"/>
      <c r="ABA52" s="23"/>
      <c r="ABB52" s="23"/>
      <c r="ABC52" s="23"/>
      <c r="ABD52" s="23"/>
      <c r="ABE52" s="23"/>
      <c r="ABF52" s="23"/>
      <c r="ABG52" s="23"/>
      <c r="ABH52" s="23"/>
      <c r="ABI52" s="23"/>
      <c r="ABJ52" s="23"/>
      <c r="ABK52" s="23"/>
      <c r="ABL52" s="23"/>
      <c r="ABM52" s="23"/>
      <c r="ABN52" s="23"/>
      <c r="ABO52" s="23"/>
      <c r="ABP52" s="23"/>
      <c r="ABQ52" s="23"/>
      <c r="ABR52" s="23"/>
      <c r="ABS52" s="23"/>
      <c r="ABT52" s="23"/>
      <c r="ABU52" s="23"/>
      <c r="ABV52" s="23"/>
      <c r="ABW52" s="23"/>
      <c r="ABX52" s="23"/>
      <c r="ABY52" s="23"/>
      <c r="ABZ52" s="23"/>
      <c r="ACA52" s="23"/>
      <c r="ACB52" s="23"/>
      <c r="ACC52" s="23"/>
      <c r="ACD52" s="23"/>
      <c r="ACE52" s="23"/>
      <c r="ACF52" s="23"/>
      <c r="ACG52" s="23"/>
      <c r="ACH52" s="23"/>
      <c r="ACI52" s="23"/>
      <c r="ACJ52" s="23"/>
      <c r="ACK52" s="23"/>
      <c r="ACL52" s="23"/>
      <c r="ACM52" s="23"/>
      <c r="ACN52" s="23"/>
      <c r="ACO52" s="23"/>
      <c r="ACP52" s="23"/>
      <c r="ACQ52" s="23"/>
      <c r="ACR52" s="23"/>
      <c r="ACS52" s="23"/>
      <c r="ACT52" s="23"/>
      <c r="ACU52" s="23"/>
      <c r="ACV52" s="23"/>
      <c r="ACW52" s="23"/>
      <c r="ACX52" s="23"/>
      <c r="ACY52" s="23"/>
      <c r="ACZ52" s="23"/>
      <c r="ADA52" s="23"/>
      <c r="ADB52" s="23"/>
      <c r="ADC52" s="23"/>
      <c r="ADD52" s="23"/>
      <c r="ADE52" s="23"/>
      <c r="ADF52" s="23"/>
      <c r="ADG52" s="23"/>
      <c r="ADH52" s="23"/>
      <c r="ADI52" s="23"/>
      <c r="ADJ52" s="23"/>
      <c r="ADK52" s="23"/>
      <c r="ADL52" s="23"/>
      <c r="ADM52" s="23"/>
      <c r="ADN52" s="23"/>
      <c r="ADO52" s="23"/>
      <c r="ADP52" s="23"/>
      <c r="ADQ52" s="23"/>
      <c r="ADR52" s="23"/>
      <c r="ADS52" s="23"/>
      <c r="ADT52" s="23"/>
      <c r="ADU52" s="23"/>
      <c r="ADV52" s="23"/>
      <c r="ADW52" s="23"/>
      <c r="ADX52" s="23"/>
      <c r="ADY52" s="23"/>
      <c r="ADZ52" s="23"/>
      <c r="AEA52" s="23"/>
      <c r="AEB52" s="23"/>
      <c r="AEC52" s="23"/>
      <c r="AED52" s="23"/>
      <c r="AEE52" s="23"/>
      <c r="AEF52" s="23"/>
      <c r="AEG52" s="23"/>
      <c r="AEH52" s="23"/>
      <c r="AEI52" s="23"/>
      <c r="AEJ52" s="23"/>
      <c r="AEK52" s="23"/>
      <c r="AEL52" s="23"/>
      <c r="AEM52" s="23"/>
      <c r="AEN52" s="23"/>
      <c r="AEO52" s="23"/>
      <c r="AEP52" s="23"/>
      <c r="AEQ52" s="23"/>
      <c r="AER52" s="23"/>
      <c r="AES52" s="23"/>
      <c r="AET52" s="23"/>
      <c r="AEU52" s="23"/>
      <c r="AEV52" s="23"/>
      <c r="AEW52" s="23"/>
      <c r="AEX52" s="23"/>
      <c r="AEY52" s="23"/>
      <c r="AEZ52" s="23"/>
      <c r="AFA52" s="23"/>
      <c r="AFB52" s="23"/>
      <c r="AFC52" s="23"/>
      <c r="AFD52" s="23"/>
      <c r="AFE52" s="23"/>
      <c r="AFF52" s="23"/>
      <c r="AFG52" s="23"/>
      <c r="AFH52" s="23"/>
      <c r="AFI52" s="23"/>
      <c r="AFJ52" s="23"/>
      <c r="AFK52" s="23"/>
      <c r="AFL52" s="23"/>
      <c r="AFM52" s="23"/>
      <c r="AFN52" s="23"/>
      <c r="AFO52" s="23"/>
      <c r="AFP52" s="23"/>
      <c r="AFQ52" s="23"/>
      <c r="AFR52" s="23"/>
      <c r="AFS52" s="23"/>
      <c r="AFT52" s="23"/>
      <c r="AFU52" s="23"/>
      <c r="AFV52" s="23"/>
      <c r="AFW52" s="23"/>
      <c r="AFX52" s="23"/>
      <c r="AFY52" s="23"/>
      <c r="AFZ52" s="23"/>
      <c r="AGA52" s="23"/>
      <c r="AGB52" s="23"/>
      <c r="AGC52" s="23"/>
      <c r="AGD52" s="23"/>
      <c r="AGE52" s="23"/>
      <c r="AGF52" s="23"/>
      <c r="AGG52" s="23"/>
      <c r="AGH52" s="23"/>
      <c r="AGI52" s="23"/>
      <c r="AGJ52" s="23"/>
      <c r="AGK52" s="23"/>
      <c r="AGL52" s="23"/>
      <c r="AGM52" s="23"/>
      <c r="AGN52" s="23"/>
      <c r="AGO52" s="23"/>
      <c r="AGP52" s="23"/>
      <c r="AGQ52" s="23"/>
      <c r="AGR52" s="23"/>
      <c r="AGS52" s="23"/>
      <c r="AGT52" s="23"/>
      <c r="AGU52" s="23"/>
      <c r="AGV52" s="23"/>
      <c r="AGW52" s="23"/>
      <c r="AGX52" s="23"/>
      <c r="AGY52" s="23"/>
      <c r="AGZ52" s="23"/>
      <c r="AHA52" s="23"/>
      <c r="AHB52" s="23"/>
      <c r="AHC52" s="23"/>
      <c r="AHD52" s="23"/>
      <c r="AHE52" s="23"/>
      <c r="AHF52" s="23"/>
      <c r="AHG52" s="23"/>
      <c r="AHH52" s="23"/>
      <c r="AHI52" s="23"/>
      <c r="AHJ52" s="23"/>
      <c r="AHK52" s="23"/>
      <c r="AHL52" s="23"/>
      <c r="AHM52" s="23"/>
      <c r="AHN52" s="23"/>
      <c r="AHO52" s="23"/>
      <c r="AHP52" s="23"/>
      <c r="AHQ52" s="23"/>
      <c r="AHR52" s="23"/>
      <c r="AHS52" s="23"/>
      <c r="AHT52" s="23"/>
      <c r="AHU52" s="23"/>
      <c r="AHV52" s="23"/>
      <c r="AHW52" s="23"/>
      <c r="AHX52" s="23"/>
      <c r="AHY52" s="23"/>
      <c r="AHZ52" s="23"/>
      <c r="AIA52" s="23"/>
      <c r="AIB52" s="23"/>
      <c r="AIC52" s="23"/>
      <c r="AID52" s="23"/>
      <c r="AIE52" s="23"/>
      <c r="AIF52" s="23"/>
      <c r="AIG52" s="23"/>
      <c r="AIH52" s="23"/>
      <c r="AII52" s="23"/>
      <c r="AIJ52" s="23"/>
      <c r="AIK52" s="23"/>
      <c r="AIL52" s="23"/>
      <c r="AIM52" s="23"/>
      <c r="AIN52" s="23"/>
      <c r="AIO52" s="23"/>
      <c r="AIP52" s="23"/>
      <c r="AIQ52" s="23"/>
      <c r="AIR52" s="23"/>
      <c r="AIS52" s="23"/>
      <c r="AIT52" s="23"/>
      <c r="AIU52" s="23"/>
      <c r="AIV52" s="23"/>
      <c r="AIW52" s="23"/>
      <c r="AIX52" s="23"/>
      <c r="AIY52" s="23"/>
      <c r="AIZ52" s="23"/>
      <c r="AJA52" s="23"/>
      <c r="AJB52" s="23"/>
      <c r="AJC52" s="23"/>
      <c r="AJD52" s="23"/>
      <c r="AJE52" s="23"/>
      <c r="AJF52" s="23"/>
      <c r="AJG52" s="23"/>
      <c r="AJH52" s="23"/>
      <c r="AJI52" s="23"/>
      <c r="AJJ52" s="23"/>
      <c r="AJK52" s="23"/>
      <c r="AJL52" s="23"/>
      <c r="AJM52" s="23"/>
      <c r="AJN52" s="23"/>
      <c r="AJO52" s="23"/>
      <c r="AJP52" s="23"/>
      <c r="AJQ52" s="23"/>
      <c r="AJR52" s="23"/>
      <c r="AJS52" s="23"/>
      <c r="AJT52" s="23"/>
      <c r="AJU52" s="23"/>
      <c r="AJV52" s="23"/>
      <c r="AJW52" s="23"/>
      <c r="AJX52" s="23"/>
      <c r="AJY52" s="23"/>
      <c r="AJZ52" s="23"/>
      <c r="AKA52" s="23"/>
      <c r="AKB52" s="23"/>
      <c r="AKC52" s="23"/>
      <c r="AKD52" s="23"/>
      <c r="AKE52" s="23"/>
      <c r="AKF52" s="23"/>
      <c r="AKG52" s="23"/>
      <c r="AKH52" s="23"/>
      <c r="AKI52" s="23"/>
      <c r="AKJ52" s="23"/>
      <c r="AKK52" s="23"/>
      <c r="AKL52" s="23"/>
      <c r="AKM52" s="23"/>
      <c r="AKN52" s="23"/>
      <c r="AKO52" s="23"/>
      <c r="AKP52" s="23"/>
      <c r="AKQ52" s="23"/>
      <c r="AKR52" s="23"/>
      <c r="AKS52" s="23"/>
      <c r="AKT52" s="23"/>
      <c r="AKU52" s="23"/>
      <c r="AKV52" s="23"/>
      <c r="AKW52" s="23"/>
      <c r="AKX52" s="23"/>
      <c r="AKY52" s="23"/>
      <c r="AKZ52" s="23"/>
      <c r="ALA52" s="23"/>
      <c r="ALB52" s="23"/>
      <c r="ALC52" s="23"/>
      <c r="ALD52" s="23"/>
      <c r="ALE52" s="23"/>
      <c r="ALF52" s="23"/>
      <c r="ALG52" s="23"/>
      <c r="ALH52" s="23"/>
      <c r="ALI52" s="23"/>
      <c r="ALJ52" s="23"/>
      <c r="ALK52" s="23"/>
      <c r="ALL52" s="23"/>
      <c r="ALM52" s="23"/>
      <c r="ALN52" s="23"/>
      <c r="ALO52" s="23"/>
      <c r="ALP52" s="23"/>
      <c r="ALQ52" s="23"/>
      <c r="ALR52" s="23"/>
      <c r="ALS52" s="23"/>
      <c r="ALT52" s="23"/>
      <c r="ALU52" s="23"/>
      <c r="ALV52" s="23"/>
      <c r="ALW52" s="23"/>
      <c r="ALX52" s="23"/>
      <c r="ALY52" s="23"/>
      <c r="ALZ52" s="23"/>
      <c r="AMA52" s="23"/>
      <c r="AMB52" s="23"/>
    </row>
    <row r="53" spans="1:1016" s="22" customFormat="1" ht="25.5" x14ac:dyDescent="0.2">
      <c r="A53" s="7" t="s">
        <v>112</v>
      </c>
      <c r="B53" s="8" t="s">
        <v>114</v>
      </c>
      <c r="C53" s="9" t="s">
        <v>113</v>
      </c>
      <c r="D53" s="15">
        <v>64000</v>
      </c>
    </row>
    <row r="54" spans="1:1016" s="22" customFormat="1" x14ac:dyDescent="0.2">
      <c r="A54" s="7" t="s">
        <v>78</v>
      </c>
      <c r="B54" s="21" t="s">
        <v>79</v>
      </c>
      <c r="C54" s="9" t="s">
        <v>80</v>
      </c>
      <c r="D54" s="15">
        <v>3000</v>
      </c>
    </row>
    <row r="55" spans="1:1016" s="22" customFormat="1" x14ac:dyDescent="0.2">
      <c r="A55" s="7" t="s">
        <v>7</v>
      </c>
      <c r="B55" s="14" t="s">
        <v>8</v>
      </c>
      <c r="C55" s="9" t="s">
        <v>9</v>
      </c>
      <c r="D55" s="15">
        <v>8000</v>
      </c>
    </row>
    <row r="56" spans="1:1016" s="22" customFormat="1" ht="25.5" x14ac:dyDescent="0.2">
      <c r="A56" s="7" t="s">
        <v>87</v>
      </c>
      <c r="B56" s="8" t="s">
        <v>88</v>
      </c>
      <c r="C56" s="9" t="s">
        <v>89</v>
      </c>
      <c r="D56" s="15">
        <v>44000</v>
      </c>
    </row>
    <row r="57" spans="1:1016" s="22" customFormat="1" ht="38.25" x14ac:dyDescent="0.2">
      <c r="A57" s="7" t="s">
        <v>87</v>
      </c>
      <c r="B57" s="8" t="s">
        <v>88</v>
      </c>
      <c r="C57" s="9" t="s">
        <v>90</v>
      </c>
      <c r="D57" s="15">
        <v>5800</v>
      </c>
    </row>
    <row r="58" spans="1:1016" s="22" customFormat="1" x14ac:dyDescent="0.2">
      <c r="A58" s="7" t="s">
        <v>87</v>
      </c>
      <c r="B58" s="8" t="s">
        <v>88</v>
      </c>
      <c r="C58" s="33" t="s">
        <v>150</v>
      </c>
      <c r="D58" s="15">
        <v>5400</v>
      </c>
    </row>
    <row r="59" spans="1:1016" s="22" customFormat="1" x14ac:dyDescent="0.2">
      <c r="A59" s="7" t="s">
        <v>87</v>
      </c>
      <c r="B59" s="8" t="s">
        <v>88</v>
      </c>
      <c r="C59" s="33" t="s">
        <v>151</v>
      </c>
      <c r="D59" s="15">
        <v>10900</v>
      </c>
    </row>
    <row r="60" spans="1:1016" s="22" customFormat="1" x14ac:dyDescent="0.2">
      <c r="A60" s="7" t="s">
        <v>87</v>
      </c>
      <c r="B60" s="8" t="s">
        <v>88</v>
      </c>
      <c r="C60" s="33" t="s">
        <v>152</v>
      </c>
      <c r="D60" s="15">
        <v>4100</v>
      </c>
    </row>
    <row r="61" spans="1:1016" s="22" customFormat="1" x14ac:dyDescent="0.2">
      <c r="A61" s="7" t="s">
        <v>87</v>
      </c>
      <c r="B61" s="8" t="s">
        <v>88</v>
      </c>
      <c r="C61" s="33" t="s">
        <v>153</v>
      </c>
      <c r="D61" s="15">
        <v>2800</v>
      </c>
    </row>
    <row r="62" spans="1:1016" s="22" customFormat="1" ht="25.5" x14ac:dyDescent="0.2">
      <c r="A62" s="7" t="s">
        <v>95</v>
      </c>
      <c r="B62" s="8" t="s">
        <v>97</v>
      </c>
      <c r="C62" s="9" t="s">
        <v>98</v>
      </c>
      <c r="D62" s="15">
        <v>25000</v>
      </c>
    </row>
    <row r="63" spans="1:1016" s="22" customFormat="1" ht="25.5" x14ac:dyDescent="0.2">
      <c r="A63" s="7" t="s">
        <v>95</v>
      </c>
      <c r="B63" s="9" t="s">
        <v>96</v>
      </c>
      <c r="C63" s="9" t="s">
        <v>99</v>
      </c>
      <c r="D63" s="15">
        <f>14000-4000</f>
        <v>10000</v>
      </c>
    </row>
    <row r="64" spans="1:1016" s="22" customFormat="1" x14ac:dyDescent="0.2">
      <c r="A64" s="7" t="s">
        <v>95</v>
      </c>
      <c r="B64" s="8" t="s">
        <v>100</v>
      </c>
      <c r="C64" s="9" t="s">
        <v>101</v>
      </c>
      <c r="D64" s="15">
        <v>9500</v>
      </c>
    </row>
    <row r="65" spans="1:5" s="22" customFormat="1" ht="38.25" x14ac:dyDescent="0.2">
      <c r="A65" s="7" t="s">
        <v>95</v>
      </c>
      <c r="B65" s="8" t="s">
        <v>102</v>
      </c>
      <c r="C65" s="9" t="s">
        <v>103</v>
      </c>
      <c r="D65" s="15">
        <v>24000</v>
      </c>
    </row>
    <row r="66" spans="1:5" s="22" customFormat="1" ht="25.5" x14ac:dyDescent="0.2">
      <c r="A66" s="7" t="s">
        <v>95</v>
      </c>
      <c r="B66" s="8" t="s">
        <v>102</v>
      </c>
      <c r="C66" s="9" t="s">
        <v>104</v>
      </c>
      <c r="D66" s="15">
        <v>15000</v>
      </c>
    </row>
    <row r="67" spans="1:5" s="22" customFormat="1" x14ac:dyDescent="0.2">
      <c r="A67" s="7" t="s">
        <v>95</v>
      </c>
      <c r="B67" s="8" t="s">
        <v>105</v>
      </c>
      <c r="C67" s="9" t="s">
        <v>106</v>
      </c>
      <c r="D67" s="15">
        <v>38000</v>
      </c>
    </row>
    <row r="68" spans="1:5" s="22" customFormat="1" ht="25.5" x14ac:dyDescent="0.2">
      <c r="A68" s="18" t="s">
        <v>41</v>
      </c>
      <c r="B68" s="14" t="s">
        <v>42</v>
      </c>
      <c r="C68" s="9" t="s">
        <v>43</v>
      </c>
      <c r="D68" s="15">
        <v>12000</v>
      </c>
    </row>
    <row r="69" spans="1:5" x14ac:dyDescent="0.2">
      <c r="A69" s="7" t="s">
        <v>46</v>
      </c>
      <c r="B69" s="8" t="s">
        <v>47</v>
      </c>
      <c r="C69" s="9" t="s">
        <v>128</v>
      </c>
      <c r="D69" s="31">
        <v>60000</v>
      </c>
    </row>
    <row r="70" spans="1:5" s="22" customFormat="1" ht="25.5" x14ac:dyDescent="0.2">
      <c r="A70" s="7" t="s">
        <v>3</v>
      </c>
      <c r="B70" s="8" t="s">
        <v>4</v>
      </c>
      <c r="C70" s="9" t="s">
        <v>11</v>
      </c>
      <c r="D70" s="15">
        <v>16000</v>
      </c>
    </row>
    <row r="71" spans="1:5" s="22" customFormat="1" x14ac:dyDescent="0.2">
      <c r="A71" s="7" t="s">
        <v>3</v>
      </c>
      <c r="B71" s="8" t="s">
        <v>5</v>
      </c>
      <c r="C71" s="9" t="s">
        <v>12</v>
      </c>
      <c r="D71" s="15">
        <v>27000</v>
      </c>
    </row>
    <row r="72" spans="1:5" s="22" customFormat="1" ht="25.5" x14ac:dyDescent="0.2">
      <c r="A72" s="7" t="s">
        <v>17</v>
      </c>
      <c r="B72" s="8" t="s">
        <v>18</v>
      </c>
      <c r="C72" s="9" t="s">
        <v>19</v>
      </c>
      <c r="D72" s="15">
        <v>12000</v>
      </c>
    </row>
    <row r="73" spans="1:5" x14ac:dyDescent="0.2">
      <c r="A73" s="10" t="s">
        <v>135</v>
      </c>
      <c r="B73" s="10" t="s">
        <v>136</v>
      </c>
      <c r="C73" s="11" t="s">
        <v>6</v>
      </c>
      <c r="D73" s="15">
        <f>48949-37670-1700</f>
        <v>9579</v>
      </c>
      <c r="E73" s="26"/>
    </row>
    <row r="74" spans="1:5" x14ac:dyDescent="0.2">
      <c r="A74" s="22"/>
      <c r="B74" s="22"/>
      <c r="C74" s="22"/>
      <c r="D74" s="34">
        <f>SUM(D4:D73)</f>
        <v>2000000</v>
      </c>
    </row>
    <row r="75" spans="1:5" x14ac:dyDescent="0.2">
      <c r="A75" s="22"/>
      <c r="B75" s="22"/>
      <c r="C75" s="22"/>
      <c r="D75" s="22"/>
    </row>
    <row r="76" spans="1:5" x14ac:dyDescent="0.2">
      <c r="A76" s="22"/>
      <c r="B76" s="22"/>
      <c r="C76" s="22"/>
      <c r="D76" s="22"/>
    </row>
    <row r="77" spans="1:5" x14ac:dyDescent="0.2">
      <c r="A77" s="22"/>
      <c r="B77" s="22"/>
      <c r="C77" s="22"/>
      <c r="D77" s="22"/>
    </row>
    <row r="78" spans="1:5" x14ac:dyDescent="0.2">
      <c r="A78" s="22"/>
      <c r="B78" s="22"/>
      <c r="C78" s="22"/>
      <c r="D78" s="22"/>
    </row>
  </sheetData>
  <autoFilter ref="A3:D74"/>
  <pageMargins left="0.23622047244094491" right="0.23622047244094491" top="0.74803149606299213" bottom="0.74803149606299213" header="0.31496062992125984" footer="0.31496062992125984"/>
  <pageSetup paperSize="9" fitToHeight="0" orientation="landscape" r:id="rId1"/>
  <headerFooter>
    <oddFooter>Lk &amp;P &amp;N-st</oddFooter>
  </headerFooter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remonttööd 2020</vt:lpstr>
      <vt:lpstr>'remonttööd 2020'!Prinditiitlid</vt:lpstr>
    </vt:vector>
  </TitlesOfParts>
  <Company>Kultuuriministeerium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kaie.koskaru-nelk</dc:creator>
  <cp:lastModifiedBy>Riina Uljas</cp:lastModifiedBy>
  <cp:lastPrinted>2020-09-30T07:38:18Z</cp:lastPrinted>
  <dcterms:created xsi:type="dcterms:W3CDTF">2013-10-04T07:52:30Z</dcterms:created>
  <dcterms:modified xsi:type="dcterms:W3CDTF">2020-09-30T16:07:26Z</dcterms:modified>
</cp:coreProperties>
</file>